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xr:revisionPtr revIDLastSave="0" documentId="13_ncr:1_{BBB4E17C-4FF4-4045-A4DE-4D984CD433E7}" xr6:coauthVersionLast="47" xr6:coauthVersionMax="47" xr10:uidLastSave="{00000000-0000-0000-0000-000000000000}"/>
  <bookViews>
    <workbookView xWindow="-120" yWindow="-120" windowWidth="29040" windowHeight="15720" tabRatio="627" activeTab="1" xr2:uid="{00000000-000D-0000-FFFF-FFFF00000000}"/>
  </bookViews>
  <sheets>
    <sheet name="Հ3 Մաս 1 և 2" sheetId="1" r:id="rId1"/>
    <sheet name="Հ3 Մաս 3" sheetId="3" r:id="rId2"/>
    <sheet name="Հ3 Մաս 4" sheetId="5" r:id="rId3"/>
    <sheet name="Հ4 " sheetId="22" r:id="rId4"/>
    <sheet name="Հ5" sheetId="8" r:id="rId5"/>
    <sheet name="Հ6" sheetId="7" state="hidden" r:id="rId6"/>
    <sheet name="Հ7 Ձև1" sheetId="9" state="hidden" r:id="rId7"/>
    <sheet name="Հ7 Ձև2" sheetId="19" state="hidden" r:id="rId8"/>
    <sheet name="Հ7 Ձև3" sheetId="20" state="hidden" r:id="rId9"/>
    <sheet name="Հ8" sheetId="10" state="hidden" r:id="rId10"/>
    <sheet name="Հ9" sheetId="12" state="hidden" r:id="rId11"/>
    <sheet name="Հ10" sheetId="16" r:id="rId12"/>
    <sheet name="Հ11" sheetId="23" state="hidden" r:id="rId13"/>
    <sheet name="Լրացման պահանջներ" sheetId="14" r:id="rId14"/>
  </sheets>
  <definedNames>
    <definedName name="_ftn1" localSheetId="0">'Հ3 Մաս 1 և 2'!#REF!</definedName>
    <definedName name="_ftn10" localSheetId="0">'Հ3 Մաս 1 և 2'!#REF!</definedName>
    <definedName name="_ftn11" localSheetId="0">'Հ3 Մաս 1 և 2'!#REF!</definedName>
    <definedName name="_ftn12" localSheetId="0">'Հ3 Մաս 1 և 2'!#REF!</definedName>
    <definedName name="_ftn13" localSheetId="0">'Հ3 Մաս 1 և 2'!#REF!</definedName>
    <definedName name="_ftn14" localSheetId="0">'Հ3 Մաս 1 և 2'!#REF!</definedName>
    <definedName name="_ftn15" localSheetId="0">'Հ3 Մաս 1 և 2'!#REF!</definedName>
    <definedName name="_ftn16" localSheetId="0">'Հ3 Մաս 1 և 2'!#REF!</definedName>
    <definedName name="_ftn17" localSheetId="0">'Հ3 Մաս 1 և 2'!#REF!</definedName>
    <definedName name="_ftn18" localSheetId="0">'Հ3 Մաս 1 և 2'!#REF!</definedName>
    <definedName name="_ftn19" localSheetId="0">'Հ3 Մաս 1 և 2'!#REF!</definedName>
    <definedName name="_ftn2" localSheetId="0">'Հ3 Մաս 1 և 2'!#REF!</definedName>
    <definedName name="_ftn20" localSheetId="0">'Հ3 Մաս 1 և 2'!#REF!</definedName>
    <definedName name="_ftn3" localSheetId="0">'Հ3 Մաս 1 և 2'!#REF!</definedName>
    <definedName name="_ftn4" localSheetId="0">'Հ3 Մաս 1 և 2'!#REF!</definedName>
    <definedName name="_ftn5" localSheetId="0">'Հ3 Մաս 1 և 2'!#REF!</definedName>
    <definedName name="_ftn6" localSheetId="0">'Հ3 Մաս 1 և 2'!#REF!</definedName>
    <definedName name="_ftn7" localSheetId="0">'Հ3 Մաս 1 և 2'!#REF!</definedName>
    <definedName name="_ftn8" localSheetId="0">'Հ3 Մաս 1 և 2'!#REF!</definedName>
    <definedName name="_ftn9" localSheetId="0">'Հ3 Մաս 1 և 2'!#REF!</definedName>
    <definedName name="_ftnref1" localSheetId="0">'Հ3 Մաս 1 և 2'!#REF!</definedName>
    <definedName name="_ftnref10" localSheetId="0">'Հ3 Մաս 1 և 2'!#REF!</definedName>
    <definedName name="_ftnref11" localSheetId="0">'Հ3 Մաս 1 և 2'!#REF!</definedName>
    <definedName name="_ftnref12" localSheetId="0">'Հ3 Մաս 1 և 2'!#REF!</definedName>
    <definedName name="_ftnref13" localSheetId="0">'Հ3 Մաս 1 և 2'!#REF!</definedName>
    <definedName name="_ftnref14" localSheetId="0">'Հ3 Մաս 1 և 2'!#REF!</definedName>
    <definedName name="_ftnref15" localSheetId="0">'Հ3 Մաս 1 և 2'!#REF!</definedName>
    <definedName name="_ftnref16" localSheetId="0">'Հ3 Մաս 1 և 2'!#REF!</definedName>
    <definedName name="_ftnref17" localSheetId="0">'Հ3 Մաս 1 և 2'!$H$102</definedName>
    <definedName name="_ftnref18" localSheetId="0">'Հ3 Մաս 1 և 2'!#REF!</definedName>
    <definedName name="_ftnref19" localSheetId="0">'Հ3 Մաս 1 և 2'!#REF!</definedName>
    <definedName name="_ftnref2" localSheetId="0">'Հ3 Մաս 1 և 2'!$A$2</definedName>
    <definedName name="_ftnref20" localSheetId="0">'Հ3 Մաս 1 և 2'!#REF!</definedName>
    <definedName name="_ftnref3" localSheetId="0">'Հ3 Մաս 1 և 2'!#REF!</definedName>
    <definedName name="_ftnref4" localSheetId="0">'Հ3 Մաս 1 և 2'!$C$21</definedName>
    <definedName name="_ftnref5" localSheetId="0">'Հ3 Մաս 1 և 2'!$B$28</definedName>
    <definedName name="_ftnref6" localSheetId="0">'Հ3 Մաս 1 և 2'!$A$29</definedName>
    <definedName name="_ftnref7" localSheetId="0">'Հ3 Մաս 1 և 2'!$B$33</definedName>
    <definedName name="_ftnref8" localSheetId="0">'Հ3 Մաս 1 և 2'!#REF!</definedName>
    <definedName name="_ftnref9" localSheetId="0">'Հ3 Մաս 1 և 2'!#REF!</definedName>
    <definedName name="_Toc501014755" localSheetId="0">'Հ3 Մաս 1 և 2'!#REF!</definedName>
  </definedNames>
  <calcPr calcId="191029"/>
</workbook>
</file>

<file path=xl/calcChain.xml><?xml version="1.0" encoding="utf-8"?>
<calcChain xmlns="http://schemas.openxmlformats.org/spreadsheetml/2006/main">
  <c r="F25" i="1" l="1"/>
  <c r="G25" i="1"/>
  <c r="H25" i="1"/>
  <c r="I25" i="1"/>
  <c r="E25" i="1"/>
  <c r="BB5" i="8"/>
  <c r="BA5" i="8" s="1"/>
  <c r="AP5" i="8"/>
  <c r="AO5" i="8" s="1"/>
  <c r="AD5" i="8"/>
  <c r="AC5" i="8" s="1"/>
  <c r="I65" i="22"/>
  <c r="I63" i="22" s="1"/>
  <c r="I61" i="22" s="1"/>
  <c r="J65" i="22"/>
  <c r="J63" i="22" s="1"/>
  <c r="J61" i="22" s="1"/>
  <c r="K65" i="22"/>
  <c r="K63" i="22" s="1"/>
  <c r="K61" i="22" s="1"/>
  <c r="L65" i="22"/>
  <c r="L63" i="22" s="1"/>
  <c r="L61" i="22" s="1"/>
  <c r="H65" i="22"/>
  <c r="H63" i="22" s="1"/>
  <c r="H61" i="22" s="1"/>
  <c r="I60" i="22"/>
  <c r="I58" i="22" s="1"/>
  <c r="I56" i="22" s="1"/>
  <c r="J60" i="22"/>
  <c r="J58" i="22" s="1"/>
  <c r="J56" i="22" s="1"/>
  <c r="K60" i="22"/>
  <c r="K58" i="22" s="1"/>
  <c r="K56" i="22" s="1"/>
  <c r="L60" i="22"/>
  <c r="L58" i="22" s="1"/>
  <c r="L56" i="22" s="1"/>
  <c r="H60" i="22"/>
  <c r="H58" i="22" s="1"/>
  <c r="H56" i="22" s="1"/>
  <c r="I55" i="22"/>
  <c r="I53" i="22" s="1"/>
  <c r="I51" i="22" s="1"/>
  <c r="J55" i="22"/>
  <c r="J53" i="22" s="1"/>
  <c r="J51" i="22" s="1"/>
  <c r="K55" i="22"/>
  <c r="K53" i="22" s="1"/>
  <c r="K51" i="22" s="1"/>
  <c r="L55" i="22"/>
  <c r="L53" i="22" s="1"/>
  <c r="L51" i="22" s="1"/>
  <c r="H55" i="22"/>
  <c r="H53" i="22" s="1"/>
  <c r="H51" i="22" s="1"/>
  <c r="E156" i="5"/>
  <c r="F156" i="5"/>
  <c r="G156" i="5"/>
  <c r="H156" i="5"/>
  <c r="D156" i="5"/>
  <c r="C145" i="5"/>
  <c r="L49" i="22" l="1"/>
  <c r="K49" i="22"/>
  <c r="J49" i="22"/>
  <c r="H49" i="22"/>
  <c r="I49" i="22"/>
  <c r="E141" i="5" l="1"/>
  <c r="F141" i="5"/>
  <c r="G141" i="5"/>
  <c r="H141" i="5"/>
  <c r="D141" i="5"/>
  <c r="C136" i="5"/>
  <c r="C135" i="5"/>
  <c r="C134" i="5"/>
  <c r="C133" i="5"/>
  <c r="E129" i="5"/>
  <c r="F129" i="5"/>
  <c r="G129" i="5"/>
  <c r="H129" i="5"/>
  <c r="D129" i="5"/>
  <c r="C124" i="5"/>
  <c r="C123" i="5"/>
  <c r="C122" i="5"/>
  <c r="C121" i="5"/>
  <c r="I93" i="1" l="1"/>
  <c r="H93" i="1"/>
  <c r="G93" i="1"/>
  <c r="F93" i="1"/>
  <c r="E93" i="1"/>
  <c r="BL8" i="8"/>
  <c r="BK8" i="8"/>
  <c r="BJ8" i="8"/>
  <c r="BI8" i="8"/>
  <c r="BH8" i="8"/>
  <c r="BG8" i="8"/>
  <c r="BF8" i="8"/>
  <c r="BE8" i="8"/>
  <c r="BD8" i="8"/>
  <c r="BC8" i="8"/>
  <c r="BB8" i="8"/>
  <c r="AZ8" i="8"/>
  <c r="AY8" i="8"/>
  <c r="AX8" i="8"/>
  <c r="AW8" i="8"/>
  <c r="AV8" i="8"/>
  <c r="AU8" i="8"/>
  <c r="AT8" i="8"/>
  <c r="AS8" i="8"/>
  <c r="AR8" i="8"/>
  <c r="AQ8" i="8"/>
  <c r="AP8" i="8"/>
  <c r="AN8" i="8"/>
  <c r="AM8" i="8"/>
  <c r="AL8" i="8"/>
  <c r="AK8" i="8"/>
  <c r="AJ8" i="8"/>
  <c r="AI8" i="8"/>
  <c r="AH8" i="8"/>
  <c r="AG8" i="8"/>
  <c r="AF8" i="8"/>
  <c r="AE8" i="8"/>
  <c r="AD8" i="8"/>
  <c r="AB8" i="8"/>
  <c r="AA8" i="8"/>
  <c r="Z8" i="8"/>
  <c r="Y8" i="8"/>
  <c r="X8" i="8"/>
  <c r="W8" i="8"/>
  <c r="V8" i="8"/>
  <c r="U8" i="8"/>
  <c r="T8" i="8"/>
  <c r="S8" i="8"/>
  <c r="R8" i="8"/>
  <c r="P8" i="8"/>
  <c r="O8" i="8"/>
  <c r="N8" i="8"/>
  <c r="M8" i="8"/>
  <c r="L8" i="8"/>
  <c r="K8" i="8"/>
  <c r="J8" i="8"/>
  <c r="I8" i="8"/>
  <c r="H8" i="8"/>
  <c r="G8" i="8"/>
  <c r="F8" i="8"/>
  <c r="BA7" i="8"/>
  <c r="BA8" i="8" s="1"/>
  <c r="AO7" i="8"/>
  <c r="AO8" i="8" s="1"/>
  <c r="AC7" i="8"/>
  <c r="AC8" i="8" s="1"/>
  <c r="Q7" i="8"/>
  <c r="Q8" i="8" s="1"/>
  <c r="E7" i="8"/>
  <c r="E8" i="8" s="1"/>
  <c r="BA6" i="8"/>
  <c r="AO6" i="8"/>
  <c r="AC6" i="8"/>
  <c r="Q6" i="8"/>
  <c r="E6" i="8"/>
  <c r="I48" i="22"/>
  <c r="I46" i="22" s="1"/>
  <c r="I44" i="22" s="1"/>
  <c r="J48" i="22"/>
  <c r="J46" i="22" s="1"/>
  <c r="J44" i="22" s="1"/>
  <c r="J37" i="22" s="1"/>
  <c r="K48" i="22"/>
  <c r="K46" i="22" s="1"/>
  <c r="K44" i="22" s="1"/>
  <c r="L48" i="22"/>
  <c r="L46" i="22" s="1"/>
  <c r="L44" i="22" s="1"/>
  <c r="H48" i="22"/>
  <c r="H46" i="22" s="1"/>
  <c r="H44" i="22" s="1"/>
  <c r="I43" i="22"/>
  <c r="I41" i="22" s="1"/>
  <c r="I39" i="22" s="1"/>
  <c r="J43" i="22"/>
  <c r="J41" i="22" s="1"/>
  <c r="J39" i="22" s="1"/>
  <c r="K43" i="22"/>
  <c r="K41" i="22" s="1"/>
  <c r="K39" i="22" s="1"/>
  <c r="L43" i="22"/>
  <c r="L41" i="22" s="1"/>
  <c r="L39" i="22" s="1"/>
  <c r="H43" i="22"/>
  <c r="H41" i="22" s="1"/>
  <c r="H39" i="22" s="1"/>
  <c r="I36" i="22"/>
  <c r="I34" i="22" s="1"/>
  <c r="I32" i="22" s="1"/>
  <c r="J36" i="22"/>
  <c r="J34" i="22" s="1"/>
  <c r="J32" i="22" s="1"/>
  <c r="K36" i="22"/>
  <c r="K34" i="22" s="1"/>
  <c r="K32" i="22" s="1"/>
  <c r="L36" i="22"/>
  <c r="L34" i="22" s="1"/>
  <c r="L32" i="22" s="1"/>
  <c r="H36" i="22"/>
  <c r="H34" i="22" s="1"/>
  <c r="H32" i="22" s="1"/>
  <c r="I30" i="22"/>
  <c r="I28" i="22" s="1"/>
  <c r="I26" i="22" s="1"/>
  <c r="H30" i="22"/>
  <c r="H28" i="22" s="1"/>
  <c r="H26" i="22" s="1"/>
  <c r="L28" i="22"/>
  <c r="L26" i="22" s="1"/>
  <c r="K28" i="22"/>
  <c r="K26" i="22" s="1"/>
  <c r="J28" i="22"/>
  <c r="J26" i="22" s="1"/>
  <c r="J22" i="22"/>
  <c r="J20" i="22" s="1"/>
  <c r="K22" i="22"/>
  <c r="K20" i="22" s="1"/>
  <c r="L22" i="22"/>
  <c r="L20" i="22" s="1"/>
  <c r="I19" i="22"/>
  <c r="I17" i="22" s="1"/>
  <c r="I15" i="22" s="1"/>
  <c r="J19" i="22"/>
  <c r="J17" i="22" s="1"/>
  <c r="J15" i="22" s="1"/>
  <c r="K19" i="22"/>
  <c r="K17" i="22" s="1"/>
  <c r="K15" i="22" s="1"/>
  <c r="L19" i="22"/>
  <c r="L17" i="22" s="1"/>
  <c r="L15" i="22" s="1"/>
  <c r="H19" i="22"/>
  <c r="H17" i="22" s="1"/>
  <c r="H15" i="22" s="1"/>
  <c r="I24" i="22"/>
  <c r="I22" i="22" s="1"/>
  <c r="I20" i="22" s="1"/>
  <c r="H24" i="22"/>
  <c r="H22" i="22" s="1"/>
  <c r="H20" i="22" s="1"/>
  <c r="I12" i="22"/>
  <c r="I10" i="22" s="1"/>
  <c r="I8" i="22" s="1"/>
  <c r="J12" i="22"/>
  <c r="J10" i="22" s="1"/>
  <c r="J8" i="22" s="1"/>
  <c r="K12" i="22"/>
  <c r="K10" i="22" s="1"/>
  <c r="K8" i="22" s="1"/>
  <c r="L12" i="22"/>
  <c r="L10" i="22" s="1"/>
  <c r="L8" i="22" s="1"/>
  <c r="H12" i="22"/>
  <c r="H10" i="22" s="1"/>
  <c r="H8" i="22" s="1"/>
  <c r="E112" i="5"/>
  <c r="F112" i="5"/>
  <c r="G112" i="5"/>
  <c r="H112" i="5"/>
  <c r="D112" i="5"/>
  <c r="E99" i="5"/>
  <c r="F99" i="5"/>
  <c r="G99" i="5"/>
  <c r="H99" i="5"/>
  <c r="D99" i="5"/>
  <c r="E79" i="5"/>
  <c r="F79" i="5"/>
  <c r="G79" i="5"/>
  <c r="H79" i="5"/>
  <c r="D79" i="5"/>
  <c r="C71" i="5"/>
  <c r="C70" i="5"/>
  <c r="C69" i="5"/>
  <c r="C68" i="5"/>
  <c r="C67" i="5"/>
  <c r="E65" i="5"/>
  <c r="F65" i="5"/>
  <c r="G65" i="5"/>
  <c r="H65" i="5"/>
  <c r="D65" i="5"/>
  <c r="C59" i="5"/>
  <c r="C58" i="5"/>
  <c r="C57" i="5"/>
  <c r="C56" i="5"/>
  <c r="C55" i="5"/>
  <c r="E53" i="5"/>
  <c r="F53" i="5"/>
  <c r="G53" i="5"/>
  <c r="H53" i="5"/>
  <c r="D53" i="5"/>
  <c r="C47" i="5"/>
  <c r="C46" i="5"/>
  <c r="C45" i="5"/>
  <c r="C44" i="5"/>
  <c r="C43" i="5"/>
  <c r="E41" i="5"/>
  <c r="F41" i="5"/>
  <c r="G41" i="5"/>
  <c r="H41" i="5"/>
  <c r="D41" i="5"/>
  <c r="C33" i="5"/>
  <c r="C32" i="5"/>
  <c r="C31" i="5"/>
  <c r="C30" i="5"/>
  <c r="C29" i="5"/>
  <c r="E20" i="5"/>
  <c r="F20" i="5"/>
  <c r="G20" i="5"/>
  <c r="H20" i="5"/>
  <c r="D20" i="5"/>
  <c r="C14" i="5"/>
  <c r="C13" i="5"/>
  <c r="C12" i="5"/>
  <c r="C11" i="5"/>
  <c r="J6" i="22" l="1"/>
  <c r="H13" i="22"/>
  <c r="J13" i="22"/>
  <c r="I37" i="22"/>
  <c r="H37" i="22"/>
  <c r="K6" i="22"/>
  <c r="L37" i="22"/>
  <c r="I13" i="22"/>
  <c r="K37" i="22"/>
  <c r="H6" i="22"/>
  <c r="H5" i="22" s="1"/>
  <c r="I6" i="22"/>
  <c r="I5" i="22" s="1"/>
  <c r="L6" i="22"/>
  <c r="L5" i="22" s="1"/>
  <c r="L13" i="22"/>
  <c r="K13" i="22"/>
  <c r="K5" i="22" l="1"/>
  <c r="J5" i="22"/>
  <c r="F40" i="1"/>
  <c r="G40" i="1"/>
  <c r="H40" i="1"/>
  <c r="I40" i="1"/>
  <c r="E40" i="1"/>
  <c r="F73" i="1"/>
  <c r="G73" i="1"/>
  <c r="H73" i="1"/>
  <c r="I73" i="1"/>
  <c r="E73" i="1"/>
  <c r="E5" i="23" l="1"/>
  <c r="I12" i="23"/>
  <c r="H12" i="23"/>
  <c r="G12" i="23"/>
  <c r="F12" i="23"/>
  <c r="E12" i="23"/>
  <c r="G5" i="23"/>
  <c r="G4" i="23" s="1"/>
  <c r="H5" i="23"/>
  <c r="H4" i="23" s="1"/>
  <c r="I5" i="23"/>
  <c r="F5" i="23"/>
  <c r="F4" i="23" s="1"/>
  <c r="E4" i="23" l="1"/>
  <c r="I4" i="23"/>
  <c r="L68" i="22"/>
  <c r="K68" i="22"/>
  <c r="H68" i="22"/>
  <c r="J68" i="22" l="1"/>
  <c r="I68" i="22"/>
  <c r="AT17" i="19" l="1"/>
  <c r="AR17" i="19"/>
  <c r="AR16" i="19"/>
  <c r="AR15" i="19"/>
  <c r="AR14" i="19"/>
  <c r="AR13" i="19"/>
  <c r="AR12" i="19"/>
  <c r="AR11" i="19"/>
  <c r="AR10" i="19"/>
  <c r="AR9" i="19"/>
  <c r="AR8" i="19"/>
  <c r="AB17" i="19"/>
  <c r="Z17" i="19"/>
  <c r="Z16" i="19"/>
  <c r="Z15" i="19"/>
  <c r="Z14" i="19"/>
  <c r="Z13" i="19"/>
  <c r="Z12" i="19"/>
  <c r="Z11" i="19"/>
  <c r="Z10" i="19"/>
  <c r="Z9" i="19"/>
  <c r="Z8" i="19"/>
  <c r="Y17" i="19"/>
  <c r="W17" i="19"/>
  <c r="W16" i="19"/>
  <c r="W15" i="19"/>
  <c r="W14" i="19"/>
  <c r="W13" i="19"/>
  <c r="W12" i="19"/>
  <c r="W11" i="19"/>
  <c r="W10" i="19"/>
  <c r="W9" i="19"/>
  <c r="W8" i="19"/>
  <c r="V17" i="19"/>
  <c r="T17" i="19"/>
  <c r="T16" i="19"/>
  <c r="T15" i="19"/>
  <c r="T14" i="19"/>
  <c r="T13" i="19"/>
  <c r="T12" i="19"/>
  <c r="T11" i="19"/>
  <c r="T10" i="19"/>
  <c r="T9" i="19"/>
  <c r="T8" i="19"/>
  <c r="P17" i="19"/>
  <c r="N17" i="19"/>
  <c r="M17" i="19"/>
  <c r="K17" i="19"/>
  <c r="N16" i="19"/>
  <c r="K16" i="19"/>
  <c r="N15" i="19"/>
  <c r="K15" i="19"/>
  <c r="N14" i="19"/>
  <c r="K14" i="19"/>
  <c r="N13" i="19"/>
  <c r="K13" i="19"/>
  <c r="N12" i="19"/>
  <c r="K12" i="19"/>
  <c r="N11" i="19"/>
  <c r="K11" i="19"/>
  <c r="N10" i="19"/>
  <c r="K10" i="19"/>
  <c r="N9" i="19"/>
  <c r="K9" i="19"/>
  <c r="N8" i="19"/>
  <c r="K8" i="19"/>
  <c r="AQ17" i="19"/>
  <c r="AO17" i="19"/>
  <c r="AN17" i="19"/>
  <c r="AL17" i="19"/>
  <c r="AK17" i="19"/>
  <c r="AI17" i="19"/>
  <c r="AH17" i="19"/>
  <c r="AF17" i="19"/>
  <c r="AE17" i="19"/>
  <c r="AC17" i="19"/>
  <c r="AO16" i="19"/>
  <c r="AL16" i="19"/>
  <c r="AI16" i="19"/>
  <c r="AF16" i="19"/>
  <c r="AC16" i="19"/>
  <c r="AO15" i="19"/>
  <c r="AL15" i="19"/>
  <c r="AI15" i="19"/>
  <c r="AF15" i="19"/>
  <c r="AC15" i="19"/>
  <c r="AO14" i="19"/>
  <c r="AL14" i="19"/>
  <c r="AI14" i="19"/>
  <c r="AF14" i="19"/>
  <c r="AC14" i="19"/>
  <c r="AO13" i="19"/>
  <c r="AL13" i="19"/>
  <c r="AI13" i="19"/>
  <c r="AF13" i="19"/>
  <c r="AC13" i="19"/>
  <c r="AO12" i="19"/>
  <c r="AL12" i="19"/>
  <c r="AI12" i="19"/>
  <c r="AF12" i="19"/>
  <c r="AC12" i="19"/>
  <c r="AO11" i="19"/>
  <c r="AL11" i="19"/>
  <c r="AI11" i="19"/>
  <c r="AF11" i="19"/>
  <c r="AC11" i="19"/>
  <c r="AO10" i="19"/>
  <c r="AL10" i="19"/>
  <c r="AI10" i="19"/>
  <c r="AF10" i="19"/>
  <c r="AC10" i="19"/>
  <c r="AO9" i="19"/>
  <c r="AL9" i="19"/>
  <c r="AI9" i="19"/>
  <c r="AF9" i="19"/>
  <c r="AC9" i="19"/>
  <c r="AO8" i="19"/>
  <c r="AL8" i="19"/>
  <c r="AI8" i="19"/>
  <c r="AF8" i="19"/>
  <c r="AC8" i="19"/>
  <c r="H20" i="9"/>
  <c r="AV20" i="9"/>
  <c r="AU20" i="9"/>
  <c r="AT20" i="9"/>
  <c r="AS20" i="9"/>
  <c r="AR20" i="9"/>
  <c r="AQ20" i="9"/>
  <c r="AP20" i="9"/>
  <c r="AO20" i="9"/>
  <c r="AN20" i="9"/>
  <c r="AM20" i="9"/>
  <c r="AL20" i="9"/>
  <c r="AK20" i="9"/>
  <c r="AJ20" i="9"/>
  <c r="AI20" i="9"/>
  <c r="AH20" i="9"/>
  <c r="AG20" i="9"/>
  <c r="AF20" i="9"/>
  <c r="AE20" i="9"/>
  <c r="AD20" i="9"/>
  <c r="AC20" i="9"/>
  <c r="AB20" i="9"/>
  <c r="AA20" i="9"/>
  <c r="Z20" i="9"/>
  <c r="Y20" i="9"/>
  <c r="X20" i="9"/>
  <c r="W20" i="9"/>
  <c r="V20" i="9"/>
  <c r="U20" i="9"/>
  <c r="T20" i="9"/>
  <c r="S20" i="9"/>
  <c r="R20" i="9"/>
  <c r="Q20" i="9"/>
  <c r="P20" i="9"/>
  <c r="O20" i="9"/>
  <c r="N20" i="9"/>
  <c r="M20" i="9"/>
  <c r="L20" i="9"/>
  <c r="K20" i="9"/>
  <c r="J20" i="9"/>
  <c r="I20" i="9"/>
  <c r="G20" i="9"/>
  <c r="AV19" i="9"/>
  <c r="AU19" i="9"/>
  <c r="AT19" i="9"/>
  <c r="AS19" i="9"/>
  <c r="AR19" i="9"/>
  <c r="AQ19" i="9"/>
  <c r="AP19" i="9"/>
  <c r="AO19" i="9"/>
  <c r="AN19" i="9"/>
  <c r="AM19" i="9"/>
  <c r="AL19" i="9"/>
  <c r="AK19" i="9"/>
  <c r="AJ19" i="9"/>
  <c r="AI19" i="9"/>
  <c r="AH19" i="9"/>
  <c r="AG19" i="9"/>
  <c r="AF19" i="9"/>
  <c r="AE19" i="9"/>
  <c r="AD19" i="9"/>
  <c r="AC19" i="9"/>
  <c r="AB19" i="9"/>
  <c r="AA19" i="9"/>
  <c r="Z19" i="9"/>
  <c r="Y19" i="9"/>
  <c r="X19" i="9"/>
  <c r="W19" i="9"/>
  <c r="V19" i="9"/>
  <c r="U19" i="9"/>
  <c r="T19" i="9"/>
  <c r="S19" i="9"/>
  <c r="R19" i="9"/>
  <c r="Q19" i="9"/>
  <c r="P19" i="9"/>
  <c r="O19" i="9"/>
  <c r="N19" i="9"/>
  <c r="M19" i="9"/>
  <c r="L19" i="9"/>
  <c r="K19" i="9"/>
  <c r="J19" i="9"/>
  <c r="I19" i="9"/>
  <c r="H19" i="9"/>
  <c r="G19" i="9"/>
  <c r="AV18" i="9"/>
  <c r="AU18" i="9"/>
  <c r="AS18" i="9"/>
  <c r="AR18" i="9"/>
  <c r="AP18" i="9"/>
  <c r="AO18" i="9"/>
  <c r="AM18" i="9"/>
  <c r="AL18" i="9"/>
  <c r="AJ18" i="9"/>
  <c r="AI18" i="9"/>
  <c r="AG18" i="9"/>
  <c r="AF18" i="9"/>
  <c r="AD18" i="9"/>
  <c r="AC18" i="9"/>
  <c r="AA18" i="9"/>
  <c r="Z18" i="9"/>
  <c r="X18" i="9"/>
  <c r="W18" i="9"/>
  <c r="U18" i="9"/>
  <c r="T18" i="9"/>
  <c r="R18" i="9"/>
  <c r="Q18" i="9"/>
  <c r="O18" i="9"/>
  <c r="N18" i="9"/>
  <c r="L18" i="9"/>
  <c r="K18" i="9"/>
  <c r="I18" i="9"/>
  <c r="H18" i="9"/>
  <c r="AT17" i="9"/>
  <c r="AQ17" i="9"/>
  <c r="AN17" i="9"/>
  <c r="AK17" i="9"/>
  <c r="AH17" i="9"/>
  <c r="AE17" i="9"/>
  <c r="AB17" i="9"/>
  <c r="Y17" i="9"/>
  <c r="V17" i="9"/>
  <c r="S17" i="9"/>
  <c r="P17" i="9"/>
  <c r="M17" i="9"/>
  <c r="J17" i="9"/>
  <c r="G17" i="9"/>
  <c r="AT16" i="9"/>
  <c r="AQ16" i="9"/>
  <c r="AN16" i="9"/>
  <c r="AK16" i="9"/>
  <c r="AH16" i="9"/>
  <c r="AE16" i="9"/>
  <c r="AB16" i="9"/>
  <c r="Y16" i="9"/>
  <c r="V16" i="9"/>
  <c r="S16" i="9"/>
  <c r="P16" i="9"/>
  <c r="M16" i="9"/>
  <c r="J16" i="9"/>
  <c r="G16" i="9"/>
  <c r="AT15" i="9"/>
  <c r="AQ15" i="9"/>
  <c r="AN15" i="9"/>
  <c r="AK15" i="9"/>
  <c r="AH15" i="9"/>
  <c r="AE15" i="9"/>
  <c r="AB15" i="9"/>
  <c r="Y15" i="9"/>
  <c r="V15" i="9"/>
  <c r="S15" i="9"/>
  <c r="P15" i="9"/>
  <c r="M15" i="9"/>
  <c r="J15" i="9"/>
  <c r="G15" i="9"/>
  <c r="AT14" i="9"/>
  <c r="AQ14" i="9"/>
  <c r="AN14" i="9"/>
  <c r="AK14" i="9"/>
  <c r="AH14" i="9"/>
  <c r="AE14" i="9"/>
  <c r="AB14" i="9"/>
  <c r="Y14" i="9"/>
  <c r="V14" i="9"/>
  <c r="S14" i="9"/>
  <c r="P14" i="9"/>
  <c r="M14" i="9"/>
  <c r="J14" i="9"/>
  <c r="G14" i="9"/>
  <c r="AT13" i="9"/>
  <c r="AQ13" i="9"/>
  <c r="AN13" i="9"/>
  <c r="AK13" i="9"/>
  <c r="AH13" i="9"/>
  <c r="AE13" i="9"/>
  <c r="AB13" i="9"/>
  <c r="Y13" i="9"/>
  <c r="V13" i="9"/>
  <c r="S13" i="9"/>
  <c r="P13" i="9"/>
  <c r="M13" i="9"/>
  <c r="J13" i="9"/>
  <c r="G13" i="9"/>
  <c r="AT12" i="9"/>
  <c r="AQ12" i="9"/>
  <c r="AN12" i="9"/>
  <c r="AK12" i="9"/>
  <c r="AH12" i="9"/>
  <c r="AE12" i="9"/>
  <c r="AB12" i="9"/>
  <c r="Y12" i="9"/>
  <c r="V12" i="9"/>
  <c r="S12" i="9"/>
  <c r="P12" i="9"/>
  <c r="M12" i="9"/>
  <c r="J12" i="9"/>
  <c r="G12" i="9"/>
  <c r="AT11" i="9"/>
  <c r="AQ11" i="9"/>
  <c r="AN11" i="9"/>
  <c r="AK11" i="9"/>
  <c r="AH11" i="9"/>
  <c r="AE11" i="9"/>
  <c r="AB11" i="9"/>
  <c r="Y11" i="9"/>
  <c r="V11" i="9"/>
  <c r="S11" i="9"/>
  <c r="P11" i="9"/>
  <c r="M11" i="9"/>
  <c r="J11" i="9"/>
  <c r="G11" i="9"/>
  <c r="AT10" i="9"/>
  <c r="AQ10" i="9"/>
  <c r="AN10" i="9"/>
  <c r="AK10" i="9"/>
  <c r="AH10" i="9"/>
  <c r="AE10" i="9"/>
  <c r="AB10" i="9"/>
  <c r="Y10" i="9"/>
  <c r="V10" i="9"/>
  <c r="S10" i="9"/>
  <c r="P10" i="9"/>
  <c r="M10" i="9"/>
  <c r="J10" i="9"/>
  <c r="G10" i="9"/>
  <c r="AT9" i="9"/>
  <c r="AQ9" i="9"/>
  <c r="AN9" i="9"/>
  <c r="AK9" i="9"/>
  <c r="AH9" i="9"/>
  <c r="AE9" i="9"/>
  <c r="AB9" i="9"/>
  <c r="Y9" i="9"/>
  <c r="V9" i="9"/>
  <c r="S9" i="9"/>
  <c r="P9" i="9"/>
  <c r="M9" i="9"/>
  <c r="J9" i="9"/>
  <c r="G9" i="9"/>
  <c r="M18" i="9" l="1"/>
  <c r="AK18" i="9"/>
  <c r="S18" i="9"/>
  <c r="AS17" i="19"/>
  <c r="X17" i="19"/>
  <c r="AE18" i="9"/>
  <c r="AA17" i="19"/>
  <c r="G18" i="9"/>
  <c r="O17" i="19"/>
  <c r="Y18" i="9"/>
  <c r="AP17" i="19"/>
  <c r="AM17" i="19"/>
  <c r="AJ17" i="19"/>
  <c r="AG17" i="19"/>
  <c r="AD17" i="19"/>
  <c r="J18" i="9"/>
  <c r="V18" i="9"/>
  <c r="AH18" i="9"/>
  <c r="AT18" i="9"/>
  <c r="AQ18" i="9"/>
  <c r="AB18" i="9"/>
  <c r="AN18" i="9"/>
  <c r="P18" i="9"/>
  <c r="F16" i="12" l="1"/>
  <c r="G16" i="12"/>
  <c r="E16" i="12"/>
  <c r="Q17" i="19" l="1"/>
  <c r="S17" i="19"/>
  <c r="E17" i="19"/>
  <c r="F17" i="19"/>
  <c r="G17" i="19"/>
  <c r="H17" i="19"/>
  <c r="J17" i="19"/>
  <c r="Q16" i="19"/>
  <c r="H16" i="19"/>
  <c r="E16" i="19"/>
  <c r="Q15" i="19"/>
  <c r="H15" i="19"/>
  <c r="E15" i="19"/>
  <c r="Q14" i="19"/>
  <c r="H14" i="19"/>
  <c r="E14" i="19"/>
  <c r="Q13" i="19"/>
  <c r="H13" i="19"/>
  <c r="E13" i="19"/>
  <c r="Q12" i="19"/>
  <c r="H12" i="19"/>
  <c r="E12" i="19"/>
  <c r="Q11" i="19"/>
  <c r="H11" i="19"/>
  <c r="E11" i="19"/>
  <c r="Q10" i="19"/>
  <c r="H10" i="19"/>
  <c r="E10" i="19"/>
  <c r="Q9" i="19"/>
  <c r="R17" i="19"/>
  <c r="H9" i="19"/>
  <c r="E9" i="19"/>
  <c r="Q8" i="19"/>
  <c r="H8" i="19"/>
  <c r="E8" i="19"/>
  <c r="L17" i="19" l="1"/>
  <c r="U17" i="19"/>
  <c r="I17" i="19"/>
  <c r="D6" i="7"/>
  <c r="E6" i="7"/>
  <c r="F6" i="7"/>
  <c r="G6" i="7"/>
  <c r="D9" i="7"/>
  <c r="E9" i="7"/>
  <c r="F9" i="7"/>
  <c r="G9" i="7"/>
  <c r="C9" i="7"/>
  <c r="C6" i="7"/>
  <c r="D5" i="7" l="1"/>
  <c r="F5" i="7"/>
  <c r="G5" i="7"/>
  <c r="E5" i="7"/>
  <c r="C5" i="7"/>
  <c r="E8" i="10" l="1"/>
  <c r="E13" i="10" s="1"/>
  <c r="F8" i="10"/>
  <c r="F13" i="10" s="1"/>
  <c r="E12" i="10" l="1"/>
  <c r="F12" i="10"/>
  <c r="D8" i="10"/>
  <c r="D13" i="10" l="1"/>
  <c r="D1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7" authorId="0" shapeId="0" xr:uid="{DDD43612-CA67-47E7-B93A-8139E47D534C}">
      <text>
        <r>
          <rPr>
            <b/>
            <sz val="9"/>
            <color indexed="81"/>
            <rFont val="Tahoma"/>
            <family val="2"/>
          </rPr>
          <t>Author:</t>
        </r>
        <r>
          <rPr>
            <sz val="9"/>
            <color indexed="81"/>
            <rFont val="Tahoma"/>
            <family val="2"/>
          </rPr>
          <t xml:space="preserve">
Տվյալ միջոցառման բյուջեի ներկայացումը վարչատարածքային բաժանմամբ պայմանական է։ Յուրաքանչյուր տարում ընտրվելու է մեկ մարզային քաղաք՝ ելնելով նախապես սահմանված չափորոշիչներից։</t>
        </r>
      </text>
    </comment>
    <comment ref="AI7" authorId="0" shapeId="0" xr:uid="{5CA9909D-E08B-4B05-BE36-E66E4CE962E3}">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Տվյալ միջոցառման բյուջեի ներկայացումը վարչատարածքային բաժանմամբ պայմանական է։ Յուրաքանչյուր տարում ընտրվելու է մեկ մարզային քաղաք՝ ելնելով նախապես սահմանված չափորոշիչներից։</t>
        </r>
      </text>
    </comment>
    <comment ref="AX7" authorId="0" shapeId="0" xr:uid="{56E199DC-510F-4416-BBCB-C56108BDAAF6}">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Տվյալ միջոցառման բյուջեի ներկայացումը վարչատարածքային բաժանմամբ պայմանական է։ Յուրաքանչյուր տարում ընտրվելու է մեկ մարզային քաղաք՝ ելնելով նախապես սահմանված չափորոշիչներից։</t>
        </r>
      </text>
    </comment>
    <comment ref="BK7" authorId="0" shapeId="0" xr:uid="{65DAE78F-A2C6-4FAA-8F50-4C8806D8DE26}">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Տվյալ միջոցառման բյուջեի ներկայացումը վարչատարածքային բաժանմամբ պայմանական է։ Յուրաքանչյուր տարում ընտրվելու է մեկ մարզային քաղաք՝ ելնելով նախապես սահմանված չափորոշիչներից։
</t>
        </r>
      </text>
    </comment>
  </commentList>
</comments>
</file>

<file path=xl/sharedStrings.xml><?xml version="1.0" encoding="utf-8"?>
<sst xmlns="http://schemas.openxmlformats.org/spreadsheetml/2006/main" count="931" uniqueCount="346">
  <si>
    <t>ՄԱՍ 1. ՊԵՏԱԿԱՆ ՄԱՐՄՆԻ ՌԱԶՄԱՎԱՐՈՒԹՅԱՆ ԸՆԴՀԱՆՈՒՐ ՆԿԱՐԱԳՐՈՒԹՅՈՒՆԸ</t>
  </si>
  <si>
    <t>ՄԱՍ 2. ՊԵՏԱԿԱՆ ՄԱՐՄՆԻ ԿՈՂՄԻՑ ԻՐԱԿԱՆԱՑՎՈՂ ԲՅՈՒՋԵՏԱՅԻՆ ԾՐԱԳՐԵՐԸ ԵՎ ՄԻՋՈՑԱՌՈՒՄՆԵՐԸ</t>
  </si>
  <si>
    <t>Ծրագիր/Միջոցառում</t>
  </si>
  <si>
    <t>Ծրագիր</t>
  </si>
  <si>
    <t>Միջոցառման անվանումը՝</t>
  </si>
  <si>
    <t>Միջոցառման նկարագրությունը՝</t>
  </si>
  <si>
    <t>Միջոցառման տեսակը՝</t>
  </si>
  <si>
    <t>ՄԱՍ 3 ՊԵՏԱԿԱՆ ՄԱՐՄՆԻ ԾՐԱԳՐԵՐԻ ԳԾՈՎ ՎԵՐՋՆԱԿԱՆ ԱՐԴՅՈՒՆՔԻ ՑՈՒՑԱՆԻՇՆԵՐԸ</t>
  </si>
  <si>
    <t>Ծրագրի վերջնական արդյունքները</t>
  </si>
  <si>
    <t xml:space="preserve">Ելակետը </t>
  </si>
  <si>
    <t>Թիրախը</t>
  </si>
  <si>
    <t>Ծրագրի դասիչը</t>
  </si>
  <si>
    <t>Ծրագրի անվանումը</t>
  </si>
  <si>
    <t>Ծրագրի դասիչը՝</t>
  </si>
  <si>
    <t>Միջոցառման դասիչը՝</t>
  </si>
  <si>
    <t>2025թ</t>
  </si>
  <si>
    <t>Նկարագրությունը՝</t>
  </si>
  <si>
    <t>Արդյունքի չափորոշիչներ</t>
  </si>
  <si>
    <t>Միջոցառման վրա կատարվող ծախսը (հազար դրամ)</t>
  </si>
  <si>
    <t>2026թ</t>
  </si>
  <si>
    <t>Ծրագրային դասիչը</t>
  </si>
  <si>
    <t>Բաժին</t>
  </si>
  <si>
    <t xml:space="preserve">Խումբ </t>
  </si>
  <si>
    <t>Դաս</t>
  </si>
  <si>
    <t>Ընդամենը</t>
  </si>
  <si>
    <t>X</t>
  </si>
  <si>
    <t>(հազար դրամներով)</t>
  </si>
  <si>
    <t>Եկամուտների ստացման աղբյուրների անվանումները</t>
  </si>
  <si>
    <t>Կանխատեսում</t>
  </si>
  <si>
    <t>2024թ.</t>
  </si>
  <si>
    <t>2025թ.</t>
  </si>
  <si>
    <t>2026թ.</t>
  </si>
  <si>
    <t>ԸՆԴԱՄԵՆԸ</t>
  </si>
  <si>
    <t>1. Վճարովի ծառայությունների մատուցումից և աշխատանքների կատարումից</t>
  </si>
  <si>
    <t>Արտաքին միջոցներ</t>
  </si>
  <si>
    <t>ՀՀ կառ. համաֆինանսավորում</t>
  </si>
  <si>
    <t>Մնացորդ</t>
  </si>
  <si>
    <t>Վարկային ծրագրեր</t>
  </si>
  <si>
    <t>Դրամաշնորհային ծրագրեր</t>
  </si>
  <si>
    <t>Միջոցառում</t>
  </si>
  <si>
    <t>3.2 Ծախսային խնայողությունների գծով առաջարկները (-) նշանով</t>
  </si>
  <si>
    <t>3.3 Նոր նախաձեռնությունների գծով ընդհանուր ծախսերը</t>
  </si>
  <si>
    <t>Ծրագրի սկիզբն ըստ համապատասխան համաձայնագրի</t>
  </si>
  <si>
    <t>Ծրագրի ավարտն ըստ համապատասխան համաձայնագրի (ներառյալ փոփոխությունները)</t>
  </si>
  <si>
    <t>Առաջին եռամսյակ</t>
  </si>
  <si>
    <t>Երկրորդ եռամսյակ</t>
  </si>
  <si>
    <t>Երրորդ եռամսյակ</t>
  </si>
  <si>
    <t>Չորրորդ եռամսյակ</t>
  </si>
  <si>
    <t>Տարի</t>
  </si>
  <si>
    <t xml:space="preserve">Աղյուսակ 1. Քաղաքականությանն առնչվող բյուջետային ծրագրերն ու միջոցառումները </t>
  </si>
  <si>
    <t>Միջոցառման անվանումը</t>
  </si>
  <si>
    <t>2025թ (հազ. դրամ)</t>
  </si>
  <si>
    <t>2026թ (հազ. դրամ)</t>
  </si>
  <si>
    <t>ԼՐԱՑՄԱՆ ՊԱՀԱՆՋՆԵՐ</t>
  </si>
  <si>
    <t>Ռիսկի նկարագրությունը</t>
  </si>
  <si>
    <t>Հնարավոր ազդեցությունը նպատակների և արդյունքային ցուցանիշների վրա</t>
  </si>
  <si>
    <t>Ռիսկի կանխման/ հաղթահարման հնարավոր ուղիները</t>
  </si>
  <si>
    <t>Ընդամենը՝ որից</t>
  </si>
  <si>
    <t>Ցուցանիշներ</t>
  </si>
  <si>
    <t>Արտաքին աղբյուրներից ստացվող ֆինանսավորման տեսակը՝ ըստ ծրագրերի</t>
  </si>
  <si>
    <t xml:space="preserve">Հավելված 1. ՄԱՍ 3.  </t>
  </si>
  <si>
    <t>x</t>
  </si>
  <si>
    <t>Ընթացիկ միջոցառումներ</t>
  </si>
  <si>
    <t xml:space="preserve">Հավելված N 3. Բյուջետային ծրագրերի և ակնկալվող արդյունքների ներկայացման ձևաչափ </t>
  </si>
  <si>
    <t>Արդյունքի չափորոշիչի անվանումը և չափման միավորը</t>
  </si>
  <si>
    <t>Հավելված N 4. Բյուջետային ծրագրերի գծով ամփոփ ծախսերն ըստ բյուջետային ծախսերի գործառական դասակարգման տարրերի և ըստ տնտեսագիտական դասակարգման հոդվածների</t>
  </si>
  <si>
    <t>Ծրագրի /Միջոցառման անվոնւմը</t>
  </si>
  <si>
    <t xml:space="preserve">Կանխատեսում (հազար դրամներով)   </t>
  </si>
  <si>
    <t>Հավելված N 6. Պետական մարմնի և դրա ենթակա կազմակերպությունների ստացվելիք եկամուտների աղբյուրները (բացառությամբ պետական բյուջեից ստացվող եկամուտների)</t>
  </si>
  <si>
    <t>Հավելված N 5. Բյուջետային ծրագրերի/միջոցառումների գծով ծախսերը՝ վարչատարածքային բաժանմամբ (ըստ մարզերի)</t>
  </si>
  <si>
    <t>Ընդամենը ըստ մարզերի</t>
  </si>
  <si>
    <t xml:space="preserve">Ընդամենը </t>
  </si>
  <si>
    <t>Ծրագրի /Միջոցառման անվանումը</t>
  </si>
  <si>
    <t>Հավելված N 8. Ամփոփ ֆինանսական պահանջներ ՄԺԾԾ ժամանակահատվածի համար</t>
  </si>
  <si>
    <t>Հավելված 10․ Հայտի հետ կապված հիմնական ռիսկերը</t>
  </si>
  <si>
    <t>Հավելված N 3. Բյուջետային ծրագրերի և ակնկալվող արդյունքների ներկայացման ձևաչափ</t>
  </si>
  <si>
    <t>1.  Լրացվում է հայտը ներկայացնող պետական մարմնի անվանումը</t>
  </si>
  <si>
    <t>ՄԱՍ 3. ՊԵՏԱԿԱՆ ՄԱՐՄՆԻ ԾՐԱԳՐԵՐԻ ԳԾՈՎ ՎԵՐՋՆԱԿԱՆ ԱՐԴՅՈՒՆՔԻ ՑՈՒՑԱՆԻՇՆԵՐԸ</t>
  </si>
  <si>
    <t xml:space="preserve">ՄԱՍ 4. ՊԵՏԱԿԱՆ ՄԱՐՄՆԻ ԳԾՈՎ ԱՐԴՅՈՒՆՔԱՅԻՆ (ԿԱՏԱՐՈՂԱԿԱՆ) ՑՈՒՑԱՆԻՇՆԵՐԸ </t>
  </si>
  <si>
    <t>Ծրագրի միջոցառումները</t>
  </si>
  <si>
    <t>31․ Ծախսերը ներկայացնել նաև դրամով՝ կիրառելով փետրվարի 1-ի արտարժույթի ԿԲ փոխարժեքը</t>
  </si>
  <si>
    <t>Հավելված N 9. Միջոլորտային (խաչվող) առանձին քաղաքականություններին առնչվող ծրագրերի և միջոցառումների ներկայացման ամփոփ ձևաչափ</t>
  </si>
  <si>
    <r>
      <t>Պետական մարմնի անվանումը</t>
    </r>
    <r>
      <rPr>
        <vertAlign val="superscript"/>
        <sz val="8"/>
        <color rgb="FF000000"/>
        <rFont val="GHEA Grapalat"/>
        <family val="3"/>
      </rPr>
      <t>1</t>
    </r>
    <r>
      <rPr>
        <sz val="8"/>
        <color rgb="FF000000"/>
        <rFont val="GHEA Grapalat"/>
        <family val="3"/>
      </rPr>
      <t>՝</t>
    </r>
  </si>
  <si>
    <r>
      <t>1. Հիմնական ռազմավարական նպատակները և գերակա վերջնական արդյունքները</t>
    </r>
    <r>
      <rPr>
        <vertAlign val="superscript"/>
        <sz val="10"/>
        <color theme="1"/>
        <rFont val="GHEA Grapalat"/>
        <family val="3"/>
      </rPr>
      <t>2</t>
    </r>
    <r>
      <rPr>
        <sz val="10"/>
        <color theme="1"/>
        <rFont val="GHEA Grapalat"/>
        <family val="3"/>
      </rPr>
      <t xml:space="preserve"> </t>
    </r>
  </si>
  <si>
    <t>2․ Համառոտ ներկայացնել այն հիմնական ռազմավարական նպատակները և գերակա վերջնական արդյունքները, որոնց վրա պետական մարմինը ձգտում է ներազդել իր պատասխանատվության ներքո իրականացվող բյուջետային ծրագրերի և միջոցառումների միջոցով</t>
  </si>
  <si>
    <t>3․ Համառոտ ներկայացնել պետական մարմնի պատասխանատվության ներքո իրականացվող բյուջետային ծրագրերում կատարվող հիմնական փոփոխությունները՝ ներառյալ փոփոխություններ մատուցվող ծառայություններում, տրամադրվող տրանսֆերտներում և շահառուների շրջանակներում: Ներկայացնել միայն այն փոփոխությունները, որոնք հատկապես կարևորվում են հիմնական գերակա վերջնական արդյունքների ձեռք բերման տեսանկյունից</t>
  </si>
  <si>
    <t>4.Համառոտ ներկայացնել պետական մարմնի պատասխանատվության ներքո իրականացվող բյուջետային ծրագրերի շրջանակներում իրականացվող Կապիտալ բնույթի հիմնական միջոցառումները , որոնք ուղղված են գերակա վերջնական արդյուքների ապահովմանը</t>
  </si>
  <si>
    <t>5․ Համառոտ ներկայացնել պետական մարմնի պատասխանատվության ներքո իրականացվող բյուջետային ծրագրերի շրջանակներում իրականացվող ֆինանսական ակտիվների կառավարման այն հիմնական միջոցառումները (բաժնետոմսերի ձեռք բերում, վարկերի տրամադրում և այլն), որոնք ուղղված են գերակա վերջնական արդյուքների ապահովմանը</t>
  </si>
  <si>
    <t xml:space="preserve">6․ Լրացվում է համապատասխան ծրագրի դասիչը՝ Ծրագրային դասակարգչով սահմանված դասիչներին համապատասխան </t>
  </si>
  <si>
    <t>7․ Լրացվում է համապատասխան ծրագրի գծով ընդհանուր հատկացումների չափը՝ բազային (փաստացի),  պլանավորվող և կանխատեսվող տարիների համար։ Այն հավասար է տվյալ ծրագրի բոլոր միջոցառումների գծով հատկացումների հանրագումարին</t>
  </si>
  <si>
    <t xml:space="preserve">8․ Աղյուսակում միևնույն ծրագրի շրջանակներում իրականացվող միևնույն տիպի միջոցառումներն անհրաժեշտ է ներկայացնել խմբավորված տեսքով: Օրինակ, միևնույն ծրագրի շրջանակներում իրականացվող բոլոր ընթացիկ բնույթի միջոցառումները (ծառայությունների մատուցում, տրանսֆերտերի տրամադրում և այլն) անհրաժետ է ներկայացնել Ընթացիկ միջոցառումների համար նախատեսված հատվածում՝հաջորդաբար, իսկ կապիտալ միջոցառումները՝ այդ տիպի միջոցառումների համար նախատեսված հատվածում: </t>
  </si>
  <si>
    <t>9․ Լրացվում է համապատասխան միջոցառման դասիչը՝ Ծրագրային դասակարգչով սահմանված դասիչներին համապատասխան</t>
  </si>
  <si>
    <t>10․ Լրացվում է տվյալ միջոցառման տեսակը՝ Ծառայությունների մատուցում, Տրանսֆերտների տրամադրում, Ֆինանսավորման ծախսերի իրականացում և այլն: Միջոցառումների տեսակների սպառիչ ցանկը և դրանց առնչվող տեղեկատվության վերաբերյալ մանրամասն պահանջները ներկայացված են մեթոդական ցուցումների բաղկացուցիչ մաս հանդիսացող «Ծրագրային բյուջետավորման ձևաչափով բյուջետային ծրագրերի և միջոցառումների սահմանման» մեթոդական ձեռնարկով:</t>
  </si>
  <si>
    <t>11․  Լրացվում է ծրագրի նպատակը</t>
  </si>
  <si>
    <t>12․ Լրացվում է ծրագրի դասիչը՝ Ծրագրային դասակարգչով սահմանված դասիչներին համապատասխան</t>
  </si>
  <si>
    <t>13․  Լրացվում է ծրագրի անվանումը</t>
  </si>
  <si>
    <t xml:space="preserve">14. Լրացվում է ծրագրի վերջնական արդյունքի չափորոշիչը։ </t>
  </si>
  <si>
    <t>15.Լրացվում է վերջնական արդյունքի չափորոշիչի ելակետային փաստացի ցուցանիշը, որի նկատմամբ դիտարկվում է վերջնական արդյունքի ցուցանիշների դինամիկան (որպես ելակետային ցուցանիշ դիտել 2022թվականի փաստացի ցուցանիշը իսկ անհնարինության դեպքում վերջին փաստացի ցուցանիշը)</t>
  </si>
  <si>
    <t>16. Լրացվում է վերջնական արդյունքի չափորոշիչի ելակետային ցուցանիշի ժամկետը (որպես ելակետային ժամկետ դիտել 2021 թվականը իսկ անհնարինության դեպքում վերջին փաստացի ցուցանիշի ժամկետը)</t>
  </si>
  <si>
    <t>17. Լրացվում է վերջնական արդյունքի չափորոշիչի թիրախային/կանխատեսվող ցուցանիշը, որի նկատմամբ դիտարկվում է վերջնական արդյունքի ցուցանիշների դինամիկան։ Անհրաժեշտ է, հաշվի առնել, որպեսզի ծրագրերի վերջնարդյունքները բխեն ոլորտային քաղաքականության կամ ՀՀ կառավարության ծրագրով սահմանված քաղաքականության թիրախներից:</t>
  </si>
  <si>
    <t>18. Լրացվում է վերջնական արդյունքի չափորոշիչի թիրախային /կանխատեսվող ժամկետը։</t>
  </si>
  <si>
    <t>19. Ներկայացնել համապատասխան ծրագրերի գծով սահմանվող վերջնական արդյունքների չափորոշիչների կապը ՀՀ կառավարության ծրագրով և/կամ գործող այլ ռազմավարական փաստաթղթերով սահմանված քաղաքականության կոնկրետ նպատակների և թիրախների հետ, կատարելով հղումներ համապատասխան փաստաթղթերին, ներկայացնելով համապատասխան դրույթներ և փաստաթղթերով սահմանված թիրախային ցուցանիշներ: Ներկայացնել նաև թե ինչպես են ծրագրերի վերջնական արդյունքները նպաստելու համապատասխան քաղաքականության թիրախների իրագործմանը:</t>
  </si>
  <si>
    <t>20. Ներկայացնել համապատասխան ծրագրերի գծով սահմանվող վերջնական արդյունքների չափորոշիչների կապը ՄԱԿ-ի «Կայուն զարգացման 2030 օրակարգում» ներառված կայուն զարգացման 17 նպատակներն և դրանց գծով սահմանված գլոբալ ցուցանիշների հետ: Այն դեպքերում, երբ միևնույն ծրագիրը կապված է մեկից ավելի զարգացման նպատակների և ցուցանիշների հետ, անհրաժեշտ է նշել համապատասխան նպատակներն ու ցուցանիշները՝ նկարագրելով, թե ինչպես են ծրագրերի վերջնական արդյունքները նպաստելու դրանց իրագործմանը: ՄԱԿ-ի կայուն զարգացման նպպատակների և գլոբալ ցուցանիշների վերաբերյալ մանրամասն տեղեկատվությունը կարելի է ծանոթանալ ՄԱԿ-ի պաշտոնական ինտերնետային կայքից` հետևյալ հղումով (http://un.am/hy/p/sustainabledevelopmentgoals):</t>
  </si>
  <si>
    <t xml:space="preserve">21․ Ձևաչափում տեղեկատվությունը ներկայացվում է պետական մարմնին տրամադրվող հատկացումների շրջանակներում իրականացվող յուրաքանչյուր միջոցառման գծով՝ խմբավորված ըստ առանձին ծրագրերի </t>
  </si>
  <si>
    <t>22․ Հաջորդաբար ներկայացվող աղյուսակների տեսքով ներկայացվում են համապատասխան ծրագրի գծով միջոցառումներից յուրաքանչյուրի գծով արդյունքային (կատարողական) ցուցանիշները։ Անհրաժեշտ է հաշվի առնել, որ ծրագրերի միջոցառումները ունենան հստակ/ չափելի/համադրելի ուղղակի արդյունքի ոչ ֆինանսական ցուցանիշներ։</t>
  </si>
  <si>
    <t>23․ Ներկայացվում է միջոցառման կանխատեսվող ցուցանիշները միջոցառման ավարտի համար նախատեսված տարեթվի դրությամբ: Լրացվում է միայն այն միջոցառումների համար, որոնք ունեն հստակ   կանխատեսվող ավարտի ժամկետ:</t>
  </si>
  <si>
    <t>24․ Լրացվում է տվյալ միջոցառման տեսակը՝ Ծառայությունների մատուցում, Տրանսֆերտների տրամադրում, Ֆինանսավորման ծախսերի իրականացում և այլն: Միջոցառումների տեսակների սպառիչ ցանկը և դրանց առնչվող տեղեկատվության վերաբերյալ մանրամասն պահանջները ներկայացված են մեթոդական ցուցումների բաղկացուցիչ մաս հանդիսացող «Ծրագրային բյուջետավորման ձևաչափով բյուջետային ծրագրերի և միջոցառումների սահմանման» մեթոդական ձեռնարկով:</t>
  </si>
  <si>
    <t xml:space="preserve">25․ Ծառայությունների դեպքում լրացվում է ծառայությունը մատուցող կազմակերպության(ների) անվանում(ներ)ը (օրինակ՝ դպրոցներ, հիվանդանոցներ, թատրոններ, թանգարաններ և այլն): Հանրային սեփականության կառավարման միջոցառումների դեպքում՝ լրացվում է ակտիվն օգտագործող կազմակերպության(ների) անվանում(ներ)ը, Տրանսֆերտների դեպքում՝ շահառուների ընտրության չափանիշները: </t>
  </si>
  <si>
    <t xml:space="preserve">26․  Լրացվում է ոչ ֆինանսական չափորոշիչի տեսակը (քանակի, որակի, ծածկույթի, ժամկետի և այլ չափորոշիչ): Միջոցառման գծով այլ ֆինանսական չափորոշիչ (օրինակ՝ մատուցվող ծառայության  միավորի գինը և այլն) սահմանված լինելու դեպքում այս դաշտում լրացվում է &lt;Ոչ ֆինանսական չափորոշիչ&gt; բառերը: Յուրաքանչյուր չափորոշիչի վերաբերյալ տեղեկատվությունն անհրաժեշտ է ներկայացնել առանձին տողով: Ոչ ֆինանսական չափորոշիչներ և ցուցանիշներ չեն ներկայացվում պետական մարմինների ներքին ծառայությունների համար նախատեսվող վարչական բնույթի միջոցառումների համար: Այն ծրագրերի և միջոցառումների դեպքում, որոնք առնչվում են միջոլորտային (խաչվող) քաղաքականությունների նպատակների և գերակայությունների (գենդերային քաղաքականություն, կորոնավիրուսի համավարակի հետևանքների հաղթահարում, 2020թ Արցախյան պատերազմի հետևանքների հաղթահարում/տնտեսության հետպատերազմյան վերականգնում) հետ, ոչ-ֆինանսական արդյունքների  ցուցանիշների կազմում անհրաժեշտ է ներառել նաև այդ քաղաքականություններին առնչվող, այդ թվում՝ գենդերային զգայուն ոչ-ֆինանսական ցուցանիշներ: </t>
  </si>
  <si>
    <t xml:space="preserve">27․ Բացել բյուջետային ծախսերը ըստ բյուջետային ծախսերի տնտեսագիտական դասակարգման առանձին կատեգորիաների մակարդակով </t>
  </si>
  <si>
    <t xml:space="preserve">28․ Բացել բյուջետային ծախսերը ըստ բյուջետային ծախսերի տնտեսագիտական դասակարգման առանձին կատեգորիաների մակարդակով </t>
  </si>
  <si>
    <t>29․ Բացել բյուջետային ծախսերը առանձին մարզերի մակարդակով</t>
  </si>
  <si>
    <t>30․ Եթե նվիրատվությունները ստացվում են նաև արտաքին աղբյուրներից, ապա դրանք համառոտ նկարագրել ըստ յուրաքանչյուր նվիրատուի</t>
  </si>
  <si>
    <t>33․ Ծախսերը ներկայացնել նաև դրամով՝ կիրառելով փետրվարի 1-ի արտարժույթի ԿԲ փոխարժեքը</t>
  </si>
  <si>
    <t xml:space="preserve">34. Յուրքանչյուր առանձին միջոլորտային (խաչվող) քաղաքականության համար լրացվում է առանձին ձևաչափ: </t>
  </si>
  <si>
    <t>35. Նշվում է միջոլորտային (խաչվող) քաղաքականության անվանումը: Խոսքը վերաբերվում է այնպիսի քաղաքականությունների մասին, որոնց արդյունքներն ու դրանց շրջանակներում իրականացվող միջոցառումներն առնչվում են մեկից ավելի ոլորտների, նպատակների և գերատեսչությունների հետ և առկա ծրագրային կառուցվածքը հնարավորություն չի տալիս արդյունավետ կերպով առանձնացնել այդ քաղաքականություններին ուղղված ծախսերը (օրինակ՝ գենդերային քաղաքականություն, կորոնավիրուսի համավարակի հետևանքների հաղթահարում և այլն):</t>
  </si>
  <si>
    <t>36. Նշվում է տվյալ խաչվող քաղաքականության նպատակ(ներ)ը:  Հնարավորության դեպքում անհրաժեշտ է կատարել հղումներ ՀՀ կառավարության համապատասխան նպատակներն ու գերակայությունները սահմանող փաստաթղթերին:</t>
  </si>
  <si>
    <t>37. Նշվում է տվյալ քաղաքականության շրջանակներում միջինժամկետ հատվածում ակնկալվող հիմնական արդյունքները: Արդյունքները նկարագրելիս հնարավորության սահմաններում անհրաժեշտ է ներկայացնել այն հիմնական վերջնական արդյունքները, որոնց նպաստելու են ներկայացված  միջոցառումների իրականացումը:</t>
  </si>
  <si>
    <t>38. Ներկայացվում է համապատասխան խաչվող քաղաքկանության իրականացման հետ կապված իրավիճակի նկարագրությունը: Ներկայացվում է տվյալ քաղաքականության շրջանակներում պետական մարմնի պատասխանատվությամբ իրականացվող ծրագրերի և միջոցառումների գծով վերջին միտումները ինչպես ոչ ֆինանսական, այնպես էլ ֆինանսական ցուցանիշների մակարդակով:</t>
  </si>
  <si>
    <t xml:space="preserve">39. Լրացվում է համապատասխան խաչվող քաղաքականությանն առնչվող միջոցառումների (գոյություն ունեցող պարտավորություններ և նոր նախաձեռնություններ հանդիսացող) գծով համապատասխան տարիների համար հաշվարկված ծախսերը: </t>
  </si>
  <si>
    <t>40. Ներկայացվում է տեղեկատվություն համապատասխան խաչվող քաղաքականությանը տվյալ միջոցառման առնչության վերաբերյալ: Առնչությունը ներկայացնելիս, անհրաժեշտ է հստակեցնել, թե ինչպես է տվյալ միջոցառումը նպաստելու խաչվող քաղաքականության նպատակների իրականացմանը, այդ թվում՝ այն հիմնավորելով համապատասխան արդյունքային ցուցանիշներով: Այն դեպքում, երբ միջոցառման շրջանակներում իրականացվող ծախսերի միայն մի մասն է առնչվում խաչվող քաղաքականությանը, անհրաժեշտ է այդ մասին կատարել նշում՝ հնարավորության դեպքում նկարագրելով միջոցառման առնչվող բաղադրիչ(ներ)ը:</t>
  </si>
  <si>
    <t>41․ Ներկայացնել 1-5 թվանշանով, որտեղ 1 թվանշանը ենթադրում է առավել բարձր հավանականություն</t>
  </si>
  <si>
    <r>
      <t>2. Բյուջետային ծրագրերում կատարվող հիմնական փոփոխությունները</t>
    </r>
    <r>
      <rPr>
        <vertAlign val="superscript"/>
        <sz val="10"/>
        <color theme="1"/>
        <rFont val="GHEA Grapalat"/>
        <family val="3"/>
      </rPr>
      <t>3</t>
    </r>
  </si>
  <si>
    <r>
      <t>3.Կապիտալ բնույթի հիմնական միջոցառումները</t>
    </r>
    <r>
      <rPr>
        <vertAlign val="superscript"/>
        <sz val="10"/>
        <color theme="1"/>
        <rFont val="GHEA Grapalat"/>
        <family val="3"/>
      </rPr>
      <t>4</t>
    </r>
    <r>
      <rPr>
        <sz val="10"/>
        <color theme="1"/>
        <rFont val="GHEA Grapalat"/>
        <family val="3"/>
      </rPr>
      <t xml:space="preserve"> </t>
    </r>
  </si>
  <si>
    <r>
      <t>4. Ֆինանսական ակտիվների կառավարմանն անչվող միջոցառումները</t>
    </r>
    <r>
      <rPr>
        <vertAlign val="superscript"/>
        <sz val="10"/>
        <color theme="1"/>
        <rFont val="GHEA Grapalat"/>
        <family val="3"/>
      </rPr>
      <t>5</t>
    </r>
    <r>
      <rPr>
        <sz val="10"/>
        <color theme="1"/>
        <rFont val="GHEA Grapalat"/>
        <family val="3"/>
      </rPr>
      <t>՝</t>
    </r>
  </si>
  <si>
    <r>
      <t>Ծրագրային դասիչ</t>
    </r>
    <r>
      <rPr>
        <vertAlign val="superscript"/>
        <sz val="8"/>
        <color rgb="FF000000"/>
        <rFont val="GHEA Grapalat"/>
        <family val="3"/>
      </rPr>
      <t>6</t>
    </r>
  </si>
  <si>
    <r>
      <t>Ծրագրի միջոցառումներ</t>
    </r>
    <r>
      <rPr>
        <vertAlign val="superscript"/>
        <sz val="8"/>
        <color rgb="FF000000"/>
        <rFont val="GHEA Grapalat"/>
        <family val="3"/>
      </rPr>
      <t>8</t>
    </r>
  </si>
  <si>
    <r>
      <t>Միջոցառում</t>
    </r>
    <r>
      <rPr>
        <vertAlign val="superscript"/>
        <sz val="8"/>
        <color rgb="FF000000"/>
        <rFont val="GHEA Grapalat"/>
        <family val="3"/>
      </rPr>
      <t>9</t>
    </r>
  </si>
  <si>
    <r>
      <t>Միջոցառման տեսակը</t>
    </r>
    <r>
      <rPr>
        <vertAlign val="superscript"/>
        <sz val="8"/>
        <color rgb="FF000000"/>
        <rFont val="GHEA Grapalat"/>
        <family val="3"/>
      </rPr>
      <t>10</t>
    </r>
  </si>
  <si>
    <r>
      <t>Նպատակը</t>
    </r>
    <r>
      <rPr>
        <vertAlign val="superscript"/>
        <sz val="8"/>
        <color rgb="FF000000"/>
        <rFont val="GHEA Grapalat"/>
        <family val="3"/>
      </rPr>
      <t xml:space="preserve">11 </t>
    </r>
  </si>
  <si>
    <r>
      <t>Ծրագրի դասիչը</t>
    </r>
    <r>
      <rPr>
        <vertAlign val="superscript"/>
        <sz val="8"/>
        <color rgb="FF000000"/>
        <rFont val="GHEA Grapalat"/>
        <family val="3"/>
      </rPr>
      <t>12</t>
    </r>
  </si>
  <si>
    <r>
      <t>Ծրագրի անվանումը</t>
    </r>
    <r>
      <rPr>
        <vertAlign val="superscript"/>
        <sz val="8"/>
        <color rgb="FF000000"/>
        <rFont val="GHEA Grapalat"/>
        <family val="3"/>
      </rPr>
      <t>13</t>
    </r>
  </si>
  <si>
    <r>
      <t>Չափորոշիչը</t>
    </r>
    <r>
      <rPr>
        <vertAlign val="superscript"/>
        <sz val="8"/>
        <color theme="1"/>
        <rFont val="GHEA Grapalat"/>
        <family val="3"/>
      </rPr>
      <t>14</t>
    </r>
  </si>
  <si>
    <r>
      <t>Ցուցանիշը</t>
    </r>
    <r>
      <rPr>
        <vertAlign val="superscript"/>
        <sz val="8"/>
        <color theme="1"/>
        <rFont val="GHEA Grapalat"/>
        <family val="3"/>
      </rPr>
      <t>15</t>
    </r>
  </si>
  <si>
    <r>
      <t>Ժամկետը</t>
    </r>
    <r>
      <rPr>
        <vertAlign val="superscript"/>
        <sz val="8"/>
        <color theme="1"/>
        <rFont val="GHEA Grapalat"/>
        <family val="3"/>
      </rPr>
      <t>16</t>
    </r>
  </si>
  <si>
    <r>
      <t>Ցուցանիշը</t>
    </r>
    <r>
      <rPr>
        <vertAlign val="superscript"/>
        <sz val="8"/>
        <color theme="1"/>
        <rFont val="GHEA Grapalat"/>
        <family val="3"/>
      </rPr>
      <t>17</t>
    </r>
  </si>
  <si>
    <r>
      <t>Ժամկետը</t>
    </r>
    <r>
      <rPr>
        <vertAlign val="superscript"/>
        <sz val="8"/>
        <color theme="1"/>
        <rFont val="GHEA Grapalat"/>
        <family val="3"/>
      </rPr>
      <t>18</t>
    </r>
  </si>
  <si>
    <r>
      <t>Կապը ՀՀ կառավարության ծրագրով  և ՀՀ գործող այլ ռազմավարական փաստաթղթերով սահմանված ՀՀ կառավարության քաղաքականության նպատակների և թիրախների հետ</t>
    </r>
    <r>
      <rPr>
        <vertAlign val="superscript"/>
        <sz val="8"/>
        <color rgb="FF000000"/>
        <rFont val="GHEA Grapalat"/>
        <family val="3"/>
      </rPr>
      <t>19</t>
    </r>
  </si>
  <si>
    <r>
      <t>Կապը ՄԱԿ-ի կայուն զարգացման նպատակների և ցուցանիշների հետ</t>
    </r>
    <r>
      <rPr>
        <vertAlign val="superscript"/>
        <sz val="8"/>
        <color rgb="FF000000"/>
        <rFont val="GHEA Grapalat"/>
        <family val="3"/>
      </rPr>
      <t>20</t>
    </r>
  </si>
  <si>
    <r>
      <t>ՄԱՍ 4. ՊԵՏԱԿԱՆ ՄԱՐՄՆԻ ԳԾՈՎ ԱՐԴՅՈՒՆՔԱՅԻՆ (ԿԱՏԱՐՈՂԱԿԱՆ) ՑՈՒՑԱՆԻՇՆԵՐԸ</t>
    </r>
    <r>
      <rPr>
        <vertAlign val="superscript"/>
        <sz val="11"/>
        <color theme="1"/>
        <rFont val="Calibri"/>
        <family val="2"/>
        <scheme val="minor"/>
      </rPr>
      <t xml:space="preserve"> 21</t>
    </r>
  </si>
  <si>
    <r>
      <t>Ծրագրի միջոցառումները</t>
    </r>
    <r>
      <rPr>
        <b/>
        <vertAlign val="superscript"/>
        <sz val="10"/>
        <color theme="1"/>
        <rFont val="GHEA Grapalat"/>
        <family val="3"/>
      </rPr>
      <t>22</t>
    </r>
  </si>
  <si>
    <r>
      <t>Միջոցառման ավարտի տարեթիվը</t>
    </r>
    <r>
      <rPr>
        <vertAlign val="superscript"/>
        <sz val="8"/>
        <color theme="1"/>
        <rFont val="GHEA Grapalat"/>
        <family val="3"/>
      </rPr>
      <t>23</t>
    </r>
  </si>
  <si>
    <r>
      <t xml:space="preserve">Միջոցառման տեսակը </t>
    </r>
    <r>
      <rPr>
        <vertAlign val="superscript"/>
        <sz val="11"/>
        <color theme="1"/>
        <rFont val="Calibri"/>
        <family val="2"/>
        <scheme val="minor"/>
      </rPr>
      <t>24՝</t>
    </r>
  </si>
  <si>
    <r>
      <t>Միջոցառումն իրականացնողի անվանումը</t>
    </r>
    <r>
      <rPr>
        <vertAlign val="superscript"/>
        <sz val="8"/>
        <color theme="1"/>
        <rFont val="GHEA Grapalat"/>
        <family val="3"/>
      </rPr>
      <t>25</t>
    </r>
    <r>
      <rPr>
        <sz val="8"/>
        <color theme="1"/>
        <rFont val="GHEA Grapalat"/>
        <family val="3"/>
      </rPr>
      <t>՝</t>
    </r>
  </si>
  <si>
    <r>
      <t>Արդյունքի չափորոշիչի տեսակը</t>
    </r>
    <r>
      <rPr>
        <vertAlign val="superscript"/>
        <sz val="8"/>
        <color rgb="FF000000"/>
        <rFont val="GHEA Grapalat"/>
        <family val="3"/>
      </rPr>
      <t>26</t>
    </r>
  </si>
  <si>
    <r>
      <t>Գործառական դասակարգման</t>
    </r>
    <r>
      <rPr>
        <vertAlign val="superscript"/>
        <sz val="11"/>
        <color theme="1"/>
        <rFont val="Calibri"/>
        <family val="2"/>
        <scheme val="minor"/>
      </rPr>
      <t xml:space="preserve"> 27</t>
    </r>
  </si>
  <si>
    <r>
      <t>2.  Ստացվող նվիրատվություններից</t>
    </r>
    <r>
      <rPr>
        <vertAlign val="superscript"/>
        <sz val="8"/>
        <color theme="1"/>
        <rFont val="GHEA Grapalat"/>
        <family val="3"/>
      </rPr>
      <t>30</t>
    </r>
  </si>
  <si>
    <r>
      <t>Հավելված N 9. Միջոլորտային (խաչվող) առանձին քաղաքականություններին առնչվող ծրագրերի և միջոցառումների ներկայացման ամփոփ ձևաչափ</t>
    </r>
    <r>
      <rPr>
        <b/>
        <i/>
        <vertAlign val="superscript"/>
        <sz val="12"/>
        <color theme="1"/>
        <rFont val="GHEA Grapalat"/>
        <family val="3"/>
      </rPr>
      <t>34</t>
    </r>
    <r>
      <rPr>
        <b/>
        <i/>
        <sz val="12"/>
        <color theme="1"/>
        <rFont val="GHEA Grapalat"/>
        <family val="3"/>
      </rPr>
      <t xml:space="preserve"> </t>
    </r>
  </si>
  <si>
    <r>
      <t xml:space="preserve">Քաղաքականությունը՝ </t>
    </r>
    <r>
      <rPr>
        <vertAlign val="superscript"/>
        <sz val="9"/>
        <color theme="1"/>
        <rFont val="GHEA Grapalat"/>
        <family val="3"/>
      </rPr>
      <t>35</t>
    </r>
  </si>
  <si>
    <r>
      <t xml:space="preserve">Նպատակը՝ </t>
    </r>
    <r>
      <rPr>
        <vertAlign val="superscript"/>
        <sz val="9"/>
        <color theme="1"/>
        <rFont val="GHEA Grapalat"/>
        <family val="3"/>
      </rPr>
      <t>36</t>
    </r>
  </si>
  <si>
    <r>
      <t xml:space="preserve">Ակնկալվող արդյունքները՝ </t>
    </r>
    <r>
      <rPr>
        <vertAlign val="superscript"/>
        <sz val="9"/>
        <color theme="1"/>
        <rFont val="GHEA Grapalat"/>
        <family val="3"/>
      </rPr>
      <t>37</t>
    </r>
  </si>
  <si>
    <r>
      <t xml:space="preserve">Առկա իրավիճակի նկարագրությունը՝ </t>
    </r>
    <r>
      <rPr>
        <vertAlign val="superscript"/>
        <sz val="9"/>
        <color theme="1"/>
        <rFont val="GHEA Grapalat"/>
        <family val="3"/>
      </rPr>
      <t>38</t>
    </r>
  </si>
  <si>
    <r>
      <t>Միջոցառման գծով ծախսերը</t>
    </r>
    <r>
      <rPr>
        <vertAlign val="superscript"/>
        <sz val="8"/>
        <color theme="1"/>
        <rFont val="GHEA Grapalat"/>
        <family val="3"/>
      </rPr>
      <t>39</t>
    </r>
    <r>
      <rPr>
        <sz val="8"/>
        <color theme="1"/>
        <rFont val="GHEA Grapalat"/>
        <family val="3"/>
      </rPr>
      <t xml:space="preserve"> (հազ. դրամ)</t>
    </r>
  </si>
  <si>
    <r>
      <t>Առնչությունը խաչվող քաղաքականությանը</t>
    </r>
    <r>
      <rPr>
        <vertAlign val="superscript"/>
        <sz val="8"/>
        <color theme="1"/>
        <rFont val="GHEA Grapalat"/>
        <family val="3"/>
      </rPr>
      <t>40</t>
    </r>
  </si>
  <si>
    <r>
      <t>Երևույթի հանդես գալու հավանականությունը</t>
    </r>
    <r>
      <rPr>
        <vertAlign val="superscript"/>
        <sz val="8"/>
        <color theme="1"/>
        <rFont val="GHEA Grapalat"/>
        <family val="3"/>
      </rPr>
      <t>41</t>
    </r>
  </si>
  <si>
    <t>Ձևաչափ 1. Հայտով ներկայացված՝ 2025-2027թթ ընդհանուր ծախսերի համեմատությունը ՀՀ 2024թ. պետական բյուջեի և 2025-2027թթ. համար սահմանված նախնական կողմնորոշիչ չափաքակաների հետ</t>
  </si>
  <si>
    <t>1. Պետական մարմնի գծով 2025-2027 թվականների համար սահմանված ֆինանսավորման նախնական ընդհանուր կողմնորոշիչ չափաքանակները</t>
  </si>
  <si>
    <t>2. &lt;&lt;ՀՀ 2024թ. պետական բյուջեի մասին&gt;&gt; ՀՀ օրենքով պետական մարմնի գծով սահմանված ընդհանուր հատկացումները</t>
  </si>
  <si>
    <t>3. Ընդամենը հայտով ներկայացված ընդհանուր ծախսերը` 2025-2027 թթ. ՄԺԾԾ համար (տող 3.1 + տող 3.2 + տող 3.3.)</t>
  </si>
  <si>
    <t>4. Տարբերությունը ՀՀ 2024թ. պետական բյուջեի համապատասխան ցուցանիշից (տող 3 - տող 2)</t>
  </si>
  <si>
    <t>5. Տարբերությունը 2025-2027թվականների համար սահմանված ֆինանսավորման նախնական ընդհանուր կողմնորոշիչ չափաքանակներից (տող 3-տող 1)</t>
  </si>
  <si>
    <t>2027թ.</t>
  </si>
  <si>
    <t>2023թ.  (փաստացի) բազային տարի (հազ. դրամ)</t>
  </si>
  <si>
    <t>2024թ (պլան) (հազ. դրամ)</t>
  </si>
  <si>
    <t>2027թ (հազ. դրամ)</t>
  </si>
  <si>
    <t>2027թ</t>
  </si>
  <si>
    <t>Բազային տարի 2023թ․ (հազ. դրամ)</t>
  </si>
  <si>
    <t>2024թ պլան (հազ. դրամ)</t>
  </si>
  <si>
    <t>2026թ բյուջե (հազ. դրամ)</t>
  </si>
  <si>
    <t>2027թ բյուջե  (հազ. դրամ)</t>
  </si>
  <si>
    <t>2025թ բյուջե  (հազ. դրամ)</t>
  </si>
  <si>
    <t>Բազային տարի ըստ 2023 թվականի տարեկան  հաշվետվության</t>
  </si>
  <si>
    <t>2024 թվականի սպասողական</t>
  </si>
  <si>
    <t>Կատարողականն առ. 01.01.2023թ. դրությամբ</t>
  </si>
  <si>
    <t>2023թ. բյուջե (փաստ)</t>
  </si>
  <si>
    <t xml:space="preserve">2024թ. բյուջե (սպասողական) </t>
  </si>
  <si>
    <t>Ծրագրի գծով 2025-2027թթ ՄԺԾԾ-ով 2025թ. համար նախատեսված չափաքանակները (գոյություն ունեցող պարտավորություններ)</t>
  </si>
  <si>
    <t>2025թ. բյուջետային հայտ</t>
  </si>
  <si>
    <t>Հայտի և 2025-2027թթ ՄԺԾԾ-ով 2024թ. համար նախատեսված չափաքանակի տարբերության պարզաբանումը</t>
  </si>
  <si>
    <t>ԱՄՆ դոլար/Եվրո</t>
  </si>
  <si>
    <t xml:space="preserve">32․ Յուրաքանչյուր միջոցառման գծով բյուջետային ծախսերը բացել բյուջետային ծախսերի տնտեսագիտական դասակարգման առանձին կատեգորիաների, հոդվածների  մակարդակով </t>
  </si>
  <si>
    <t xml:space="preserve">Չորրորդ եռամսյակ </t>
  </si>
  <si>
    <t>2025թ. Բյուջետային հայտ</t>
  </si>
  <si>
    <t xml:space="preserve">Տնտեսագիտական դասակարգում </t>
  </si>
  <si>
    <t>Ծրագրով նախատեսված ամբողջ գումարը, ԱՄՆ դոլար/Եվրո</t>
  </si>
  <si>
    <t>հազար դրամ</t>
  </si>
  <si>
    <t>Ամբողջ գումարը</t>
  </si>
  <si>
    <t>Կատարողական</t>
  </si>
  <si>
    <t>բյուջետային վարկի տրամադրման ժամկետ՝ սկիզբ-ավարտ</t>
  </si>
  <si>
    <t>Ձևաչափ 3. Ներքին աղբյուրների հաշվին տրամադրվող բյուջետային վարկերի հաշվին իրականացվելիք ծրագրերը</t>
  </si>
  <si>
    <t>այդ թվում՝</t>
  </si>
  <si>
    <t xml:space="preserve"> այդ թվում` բյուջետային ծախսերի տնտեսագիտական դասակարգման հոդվածներ
</t>
  </si>
  <si>
    <t xml:space="preserve"> Բյուջետային ծախսերի գործառական դասակարգման բաժինների, խմբերի և դասերի, բյուջետային ծրագրերի միջոցառումների,  բյուջետային հատկացումների գլխավոր կարգադրիչների անվանումները</t>
  </si>
  <si>
    <t xml:space="preserve"> այդ թվում` ըստ կատարողների</t>
  </si>
  <si>
    <t>2027թ բյուջե  
(հազ. դրամ)</t>
  </si>
  <si>
    <t>2026թ բյուջե 
(հազ. դրամ)</t>
  </si>
  <si>
    <t>2025թ բյուջե  
(հազ. դրամ)</t>
  </si>
  <si>
    <t>2024թ պլան 
(հազ. դրամ)</t>
  </si>
  <si>
    <t>Բազային տարի 
2023թ․ 
(հազ. դրամ)</t>
  </si>
  <si>
    <t>3.1 Գոյություն ունեցող ծախսային պարտավորությունների գնահատում 2025-2027թթ. ՄԺԾԾ համար (առանց ծախսային խնայողությունների վերաբերյալ առաջարկների ներառման)</t>
  </si>
  <si>
    <t>Հավելված N 7. Արտաքին և ներքին աղբյուրներից ստացվող նպատակային վարկերի (ենթավարկերի) և նպատակային դրամաշնորհների գծով իրականացվող ծրագրերը</t>
  </si>
  <si>
    <t xml:space="preserve">Ձևաչափ 1. Արտաքին աղբյուրներից ստացվող նպատակային վարկային և դրամաշնորհային ծախսային ծրագրեր </t>
  </si>
  <si>
    <r>
      <t xml:space="preserve">Ձևաչափ 1. Արտաքին աղբյուրներից ստացվող նպատակային վարկային և դրամաշնորհային ծախսային ծրագրեր </t>
    </r>
    <r>
      <rPr>
        <b/>
        <vertAlign val="superscript"/>
        <sz val="10"/>
        <rFont val="GHEA Grapalat"/>
        <family val="3"/>
      </rPr>
      <t>31</t>
    </r>
  </si>
  <si>
    <r>
      <t xml:space="preserve">Տնտեսագիտական դասակարգման </t>
    </r>
    <r>
      <rPr>
        <vertAlign val="superscript"/>
        <sz val="8"/>
        <rFont val="GHEA Grapalat"/>
        <family val="3"/>
      </rPr>
      <t>32</t>
    </r>
  </si>
  <si>
    <t xml:space="preserve">Ձևաչափ 2. Արտաքին աղբյուրներից ստացվող միջոցների հաշվին իրականացվող ենթավարկային ծրագրերը </t>
  </si>
  <si>
    <r>
      <t xml:space="preserve">Ձևաչափ 2. Արտաքին աղբյուրներից ստացվող միջոցների հաշվին իրականացվող ենթավարկային ծրագրերը </t>
    </r>
    <r>
      <rPr>
        <b/>
        <vertAlign val="superscript"/>
        <sz val="10"/>
        <rFont val="GHEA Grapalat"/>
        <family val="3"/>
      </rPr>
      <t>33</t>
    </r>
  </si>
  <si>
    <t xml:space="preserve">Հավելված N 3. Բյուջետային ծրագրերի և ակնկալվող արդյունքների ներկայացման ձևաչափ* </t>
  </si>
  <si>
    <t>Փոփոխությունը 2024-26թթ. ՄԺԾԾ փաստաթղթի համեմատ (լրացնել այո կամ ոչ)</t>
  </si>
  <si>
    <t>...</t>
  </si>
  <si>
    <t>&lt;Ծրագրի դասիչը&gt;</t>
  </si>
  <si>
    <t>&lt;միջոցառման դասիչը&gt;</t>
  </si>
  <si>
    <t>&lt;Միջոցառման անվանումը&gt;</t>
  </si>
  <si>
    <t>&lt;Ծրագրի անվանումը&gt;</t>
  </si>
  <si>
    <t>Հավելված N 11. Գոյություն ունեցող բյուջետային ծրագրերը և միջոցառումները</t>
  </si>
  <si>
    <t>Հայաստանի Հանարապետության տնտեսապես բարդ ապրանքների արտադրությամբ զբաղվող առեվտրային ընկերություններին պետական աջակցության տրամադրման ծրագիր</t>
  </si>
  <si>
    <t>1165</t>
  </si>
  <si>
    <t xml:space="preserve"> Ծրագրի անվանումը`</t>
  </si>
  <si>
    <t xml:space="preserve"> Ներդրումների և արտահանման խթանման ծրագիր</t>
  </si>
  <si>
    <t xml:space="preserve"> Ծրագրի նպատակը`</t>
  </si>
  <si>
    <t xml:space="preserve"> Ներդրումների ներգրավման և արտահանման խթանում</t>
  </si>
  <si>
    <t xml:space="preserve"> Վերջնական արդյունքի նկարագրությունը`</t>
  </si>
  <si>
    <t xml:space="preserve"> Նախորդ տարվա համեմատ ներդրումների և արտահանման ծավալների աճ</t>
  </si>
  <si>
    <t>Վերակառուցման և զարգացման միջազգային բանկի աջակցությամբ իրականացվող Մրցունակ եվ կլիմայադիմակայուն գյուղատնտեսության  ծրագրի շրջանակներում տրանսֆերտների տրամադրում գյուղական ենթակառուցվածքների վերականգնման և/կամ զարգացման նպատակով</t>
  </si>
  <si>
    <t>Ներդրումներ կլիմայախելամիտ գյուղատնտեսության մեջ գյուղացիական տնտեսությունների մակարդակով, մասնավորապես պարենային մշակաբույսերի և կենդանիների արտադրության և արտադրողականության բարձրացում, ջրհեղեղների և երաշտների նկատմամբ դիմակայունության բարձրացում,  շուկայական կապերի, լոգիստիկ բազայի և արժեշղթաների զարգացում, մասնավորապես Շուկայական արտադրության ավելացում, պարենային ապահովության բարելավում և ազգային պարենային համակարգի արդյունավետության բարձրացում, արժեքի ավելացում, արտահանման մրցունակության բարձրացում, և կանաչ տնտեսության աջակցություն, մասնավորապես՝ Գյուղատնտեսության ոլորտի աջակցության բարելավված ծրագրերի նախագծում և իրականացում, տվյալների ստեղծման և կառավարման, ծրագրերի կառավարման և ծառայությունների մատուցման բարելավված համակարգեր, գյուղատնտեսության աջակցության ծրագրերի համակցում Կանաչ տնտեսության պլանավորման մեջ:
 Ֆինանսական և ներդրումային, գործարար ուսուցողական, տեղեկատվական, խորհրդատվական աջակցություն գյուղատնտեսության մեջ ներգրավված տարբեր մակարդակների շահառուներին՝ ֆերմերներից, վերամշակող, լոգիստիկ, ագրոբիզնեսի ընկերություններին և մեծ թվով այլ շահառուների:</t>
  </si>
  <si>
    <t>Տրանսֆերտի տրամադրում</t>
  </si>
  <si>
    <t>Վերակառուցման և զարգացման միջազգային բանկի աջակցությամբ իրականացվող Մրցունակ եվ կլիմայադիմակայուն գյուղատնտեսության  ծրագրի համակարգում և ղեկավարում</t>
  </si>
  <si>
    <t>1086</t>
  </si>
  <si>
    <t xml:space="preserve"> Գյուղական ենթակառուցվածքների վերականգնում և զարգացում</t>
  </si>
  <si>
    <t xml:space="preserve"> Գյուղատնտեսության ոլորտի արդյունավետության աճ</t>
  </si>
  <si>
    <t xml:space="preserve"> Գյուղատնտեսական արտադրանքի ծավալների ավելացում</t>
  </si>
  <si>
    <t>Ասիական զարգացման բանկի աջակցությամբ իրականացվող "Կլիմային հարմարվողական պարենային անվտանգության" դրամաշնորհային ծրագրի համակարգում և ղեկավարում</t>
  </si>
  <si>
    <t>Ներդրումներ կլիմայադիմակայուն գյուղատնտեսության և պարենային անվտանգության բարձրացման նպատակով, ինչն ուղղվելու է երկու մարզերին՝ Շիրակի և Տավուշի, որտեղ փոքր ֆերմերները բախվում են բարձր աղքատության, պարենային անապահովության և կլիմայական ռիսկերի: Ծրագրի շրջանակներում կտրամադրի տասը գյուղերի կլիմայի դիմացկուն էներգետիկ լուծումներ՝ նվազեցնելու էներգիայի ծախսերը և խնայողությունները, որոնք վերաներդրվելու են համայնքային աջակցության համար կայուն գյուղատնտեսության զարգացման նպատակով, միջոցբերը կուղղվեն գյուղական համայնքներում կենսամակարդակի բարձրացմանը կլիմայի նկատմամբ կայուն գյուղատնտեսության աջակցության և տեղական եկամտաբեր ծրագրերի իրականացման միջոցով, ինչպեն նաև ծրագիրը կնպաստի Էկոնոմիկայի նախարարության ինստիտուցիոնալ կարողությունների հզորացմանը՝ կլիմայի հարմարվողականության պլանավորմանն աջակցելու և գյուղատնտեսության ոլորտում կլիմայական պայմաններին համապատասխան ներդրումային ծրագրեր մշակելու համար: Հիմնական ուղղություններն են 1. Կլիմայի նկատմամբ կայուն էներգետիկ լուծումների ներդնում, և հետագա կիրարկում, 2. Սննդի անվտանգության բարձրացման նպատակով կլիմայական խելացի գյուղատնտեսական տեխնոլոգիաների կիրարկում, 3. Ավելացնել էկոնոմիկայի նախարարության ինստիտուցիոնալ կարողությունները կլիմայախելացի գյուղատնտեսական պլանավորման ընդլայնման առումով:</t>
  </si>
  <si>
    <t>Ասիական զարգացման բանկի աջակցությամբ իրականացվող "Կլիմայական փոփոխություններին հարմարեցվող 
պարենային անվտանգության բարձրացման" դրամաշնորհային ծրագիր</t>
  </si>
  <si>
    <t>1104</t>
  </si>
  <si>
    <t>Ծրագրի անվանումը՝</t>
  </si>
  <si>
    <t>Գիտելիքահենք, նորարարական տնտեսությանը և փոքր ու միջին ձեռնարկատիրությանը աջակցություն</t>
  </si>
  <si>
    <t>Ծրագրի նպատակը՝</t>
  </si>
  <si>
    <t>Արտադրողականության բարձրացման նպատակով տնտեսության թվայնացման, նորարարական էլեկտրոնային կառավարման համակարգերի ներդրման, գիտելիքահենք գործարարությանը և փոքր ու միջին ձեռնարկատիրությանը աջակցություն</t>
  </si>
  <si>
    <t>Վերջնական արդյունքի նկարագրությունը՝</t>
  </si>
  <si>
    <t xml:space="preserve"> Արտադրողականության աճ, նորարարական և թվայնացված տնտեսություն, ՓՄՁ սուբյեկտների թվաքանակի ավելացում</t>
  </si>
  <si>
    <t>11007</t>
  </si>
  <si>
    <t>Արդիականացման վաուչերներ ՓՄՁ-ների համար</t>
  </si>
  <si>
    <t>Աջակցել ՓՄՁ-ներին թվայնացման, բիզնեսի օպտիմալացման և ինովացիոն այլ գործիքների ներդրման աշխատանքներում;
խթանել ՓՄՁ-ների և գիտելիք կրող անհատների/կազմակերպությունների միջև համագործակցությունների խթանմանը։</t>
  </si>
  <si>
    <t>Ապրանք և ծառայություն</t>
  </si>
  <si>
    <t>11008</t>
  </si>
  <si>
    <t>Նորարարական կենտրոնների ստեղծում մարզային քաղաքներում</t>
  </si>
  <si>
    <t>Մարզերից յուրաքանչյուրում մեկական նորարարական կենտրոնի ստեղծում և վերազինում</t>
  </si>
  <si>
    <t xml:space="preserve"> ՓՄՁ կողմից արտադրված համախառն ավելացված արժեքի կշիռը ՀՆԱ-ում, տոկոս</t>
  </si>
  <si>
    <t> 24,6</t>
  </si>
  <si>
    <t> 2026</t>
  </si>
  <si>
    <t>2. ՏՆՏԵՍՈՒԹՅՈՒՆ, ՓՈՔՐ ԵՎ ՄԻՋԻՆ ՁԵՌՆԱՐԿԱՏԻՐՈՒԹՅԱՆ ԶԱՐԳԱՑՈՒՄ</t>
  </si>
  <si>
    <t>8.3 Խթանել զարգացմանը միտված քաղաքականություններ, որոնք օժանդակում են արտադրողական աշխատանքին, արժանապատիվ աշխատատեղերի ստեղծմանը, ձեռներեցությանը, ստեղծագործական և նորարարական մոտեցմանը, խրախուսել միկրո-, փոքր և միջին ձեռնարկությունների ֆորմալացումն ու աճը, այդ թվում՝ ֆինանսական ծառայությունների հասանելիության միջոցով</t>
  </si>
  <si>
    <t>Ոչ</t>
  </si>
  <si>
    <t>Տնտեսավարողների մոտ արտադրողականության աճ, տոկոս</t>
  </si>
  <si>
    <t>8.2 Հասնել տնտեսական արտադրողականության ավելի բարձր մակարդակների՝ բազմազանեցման, տեխնոլոգիաների արդիականացման և նորարարությունների միջոցով, այդ թվում՝ բարձր ավելացված արժեք ունեցող և աշխատատար ոլորտներում
8.10 Հզորացնել ներպետական ֆինանսական կառույցների կարողությունները՝ խրախուսելու և ընդլայնելու բանկային, ապահովագրական և ֆինանսական ծառայությունների հասանելիությունը բոլորի համար</t>
  </si>
  <si>
    <t>Տնտեսության մեջ նոր/չօգտագործած սարքավորումների ներմուծում, քանակ</t>
  </si>
  <si>
    <t>2028թ.</t>
  </si>
  <si>
    <t>քանակական</t>
  </si>
  <si>
    <t>Բարելավված եկամուտ ունեցող ֆերմերների, ներառյալ անասնաբուծական ֆերմերների և արոտօգտագործողների քանակը, հոգի</t>
  </si>
  <si>
    <t>Համապատասխան սարքավորումների ձեռքբերում, հոգի</t>
  </si>
  <si>
    <t xml:space="preserve">Կլիմայախելամիտ գյուղատնտեսական համակարգերի ներդրում, հոգի </t>
  </si>
  <si>
    <t>վերամշակող ընկերությունների, լոգիստիկ օպերատորների, հումքի մատակարարների և այլ ագրոբիզնեսների քանակը, ովքեր կշահեն տեղում արտադրված  սննդամթերքի հասանելիությունից, հոգի</t>
  </si>
  <si>
    <t>համապատասխան դասընթացներ անցած շահառուների քանակը, հոգի</t>
  </si>
  <si>
    <t xml:space="preserve"> վերապատրաստման և կարողությունների զարգացման դասընթացների քանակը, հատ</t>
  </si>
  <si>
    <t xml:space="preserve">Աջակցություն ստացած համայնքների (գյուղերի) քանակ, հատ
</t>
  </si>
  <si>
    <t>Աջակցություն ստացած գյուղերի քանակը, հատ</t>
  </si>
  <si>
    <t>Տեղադրված փոքրածավալ արևային Ֆվ կայանների քանակ, հատ</t>
  </si>
  <si>
    <t>Ստեղծված շրջանառու ֆոնդերի քանակը, հատ</t>
  </si>
  <si>
    <t>Թիրախային աջակցություն ստացած տնային տնտեսությունների քանակը, հատ</t>
  </si>
  <si>
    <t>ՀՀ էկոնոմիկայի նախարարություն, մասնագիտական կազմակերպություններ</t>
  </si>
  <si>
    <t>Քանակի չափորոշիչ</t>
  </si>
  <si>
    <t>Թվայնացման վաուչերներ ստացած կազմակերպությունների տարեկան թիվ</t>
  </si>
  <si>
    <t>-</t>
  </si>
  <si>
    <t>Նորարարության վաուչերներ ստացած կազմակերպությունների տարեկան թիվ</t>
  </si>
  <si>
    <t>Բիզնեսի օպտիմալացման և զարգացման վաուչերներ ստացած կազմակերպությունների տարեկան թիվ</t>
  </si>
  <si>
    <t>Այլ չափորոշիչ</t>
  </si>
  <si>
    <t>Կին հիմնադիր կամ ղեկավար ունեցող կազմակերպությունների նվազագույն մասնաբաժինը վաուչեր ստացած կազմակերպությունների թվի մեջ</t>
  </si>
  <si>
    <t>ՀՀ Էկոնոմիկայի նախարարություն, մասնագիտական կազմակերպություններ</t>
  </si>
  <si>
    <t>Հիմնադրված և գործող նորարարական կենտրոնների քանակ</t>
  </si>
  <si>
    <t>Հիմնադրված և գործող նորարարական կենտրոնի շահառուների քանակ</t>
  </si>
  <si>
    <t>ՀՀ էկոնոմիկայի նախարարություն</t>
  </si>
  <si>
    <t>4657 Այլ կապիտալ դրամաշնորհներ</t>
  </si>
  <si>
    <t>4235 Կառավարչական ծառայություններ</t>
  </si>
  <si>
    <t>4861 Այլ ծախսեր</t>
  </si>
  <si>
    <t>Դրամաշնորհ</t>
  </si>
  <si>
    <t>Երևան</t>
  </si>
  <si>
    <t>Արագածոտն</t>
  </si>
  <si>
    <t>Արարատ</t>
  </si>
  <si>
    <t>Արմավիր</t>
  </si>
  <si>
    <t>Գեղարքունիք</t>
  </si>
  <si>
    <t>Լոռի</t>
  </si>
  <si>
    <t>Կոտայք</t>
  </si>
  <si>
    <t>Շիրակ</t>
  </si>
  <si>
    <t>Սյունիք</t>
  </si>
  <si>
    <t>Վայոց Ձոր</t>
  </si>
  <si>
    <t>Տավուշ</t>
  </si>
  <si>
    <t>Միջոցառումներով նախատեսված ծրագրերին թիրախային շահառու խմբերի կողմից մասնակցության ցածր մակարդակ</t>
  </si>
  <si>
    <t>Ռիսկի ի հայտ գալու դեպքում ազդեցությունը ծրագրերի նպատակների և արդյունքային ցուցանիշների վրա կարող է բարձր լինել։</t>
  </si>
  <si>
    <t>Թիրախային խմբերի հետ կոմունիկացիայի ճիշտ և արդյունավետ ուղիների ընտրություն</t>
  </si>
  <si>
    <t>Միջոցառումներով նախատեսված ծրագրերի շահառուների կողմից չարաշահումների փորձեր</t>
  </si>
  <si>
    <t>Ռիսկի մասնակիորեն ի հայտ գալու դեպքում ազդեցությունը ծրագրերի նպատակների և արդյունքային ցուցանիշների վրա էական չի լինի, իսկ մեծ մասշտաբով ի հայտ գալու դեպքում՝ կարող է բարձր լինել։</t>
  </si>
  <si>
    <t>Հնարավորության դեպքում շահառուների ընտրության հնարավորինս անուղղակի մեխանիզմների կիրառում; 
Մոնիթորինգի մեխանիզմների ձևավորում և գործարկում</t>
  </si>
  <si>
    <t>ՀՀ տնտեսության անկում</t>
  </si>
  <si>
    <t>Արտաքին գործոններով պայմանավորված ֆորսմաժորային իրավիճակներ</t>
  </si>
  <si>
    <t>Ծրագրի չիրականացում</t>
  </si>
  <si>
    <t>Տնտեսության կայունացմանն ուղղված միջոցառումներ, իրազեկվածության ապահովում հնարավոր շահառուների շրջանում</t>
  </si>
  <si>
    <t>Միջոցառման դասիչ</t>
  </si>
  <si>
    <t>1022</t>
  </si>
  <si>
    <t>Գյուղատնտեսության խթանման ծրագիր</t>
  </si>
  <si>
    <t>Գյուղատնտեսական մթերքի և դրանց վերամշակումից ստացվող սննդամթերքի ծավալների ավելացում</t>
  </si>
  <si>
    <t>Գյուղատնտեսական մթերքների ծավալների ավելացում: Օգտագործվող վարելահողերի ավելացում: Պտուղբանջարեղենի և խաղողի վերամշակումից ստացված արտադրանքի ծավալների աճ</t>
  </si>
  <si>
    <t>Ռեսուրսախնայող գյուղատնտեսության վերաբերյալ գյուղացիական տնտեսությունների մասնագիտական կարողությունների հզորացում և իրազեկվածության բարձրացում</t>
  </si>
  <si>
    <t>Ռեսուրսախնայող գյուղատնտեսության վերաբերյալ գյուղացիական տնտեսությունների մասնագիտական կարողությունների հզորացման և իրազեկվածության բարձրացմանն ուղղված դասընթացների իրականացում՝ ըստ գյուղատնտեսական գոտիների խմբավորման (4 խմբեր) և հիմնական մշակաբույսերի տեխնոլոգիական ընդհանրության: Արդյունքում կներկայացվեն հողի անվար և նվազագույն մշակության, ոռոգման արդիական, բույսերի պաշտպանության գործընթացում ԱԹՍ կիրառման տեխնոլոգիաները: Հայաստանի ազգային ագրարային համալսարանի ուսումնափորձնական տնտեսություններում, ըստ անհրաժեշտության, որպես գործնական ցուցադրություն յուրաքանչյուր տարի գարնանը 1 հա-ի վրա դրանց իրականացման տարբերակների ներկայացում։
Գյուղատնտեսական միևնույն հողատարածքի բազմակի օգտագործման տեխնոլոգիաների ներկայացում տարբեր վեգետացիոն ժամանակահատված ունեցող մշակաբույսերի կիրառմաբ՝ յուրաքանչյուր տարի մեկական դասընթացի կազմակերպում</t>
  </si>
  <si>
    <t>Սերմնաբուծությամբ և սերմարտադրությամբ զբաղվող սուբյեկտների և տնտեսությունների մասնագիտական կարողությունների հզորացում</t>
  </si>
  <si>
    <t>Սերմնաբուծությամբ և սերմարտադրությամբ զբաղվող տնտեսավարողների համար յուրաքանչյուր տարի 4 դասընթացի (առկա կամ հեռավար) կազմակերպում, ըստ մշակաբույսերի խմբերի՝ հացահատիկային, հատիկաընդեղեն, բանջար-բոստանային մշակաբույսերի և կերաբույսերի սերմնաբուծության առանձնահատկությունների, սերմնադաշտերի ագրոտեխնիկայի և ապրոբացիայի վերաբերյալ (յուրաքանչյուր խմբում՝ 10-15 մարդ)։
Մասնագիտական կարողությունների բարձրացման դասընթացների մասնակիցներին հավաստագրերի տրամադրում։</t>
  </si>
  <si>
    <t>Գյուղատնտեսական խորհրդատվություն</t>
  </si>
  <si>
    <t>Գյուղատնտեսության ոլորտին պետական օժանդակության ծրագրերի վերաբերյալ հանդիպում-քննարկումներ ՀՀ մարզպետների աշխատակազմերի և համայնքապետարանների՝ գյուղատնտեսության ոլորտը համակարգող ստորաբաժանումների աշխատակիցների հետ, հանդիպումներ գյուղատնտեսությունում տնտեսավարողների հետ, տարատեսակ գործիքակազմերով նրանց տեղեկացում ոլորտին աջակցության նպատակով իրականացվող պետական օժանդակության ծրագրերի, ոլորտի զարգացման նորարարական լուծումների, տնտեսության վարման արդյունավետության բարձրացման մեխանիզմների ընձեռած հնարավորությունների վերաբերյալ: Միջոցառման առանձին բաղադրիչները իրականացելու են գնման ընթացակարգերի օգտագործմամբ</t>
  </si>
  <si>
    <t xml:space="preserve"> Գյուղատնտեսության խթանման ծրագիր</t>
  </si>
  <si>
    <r>
      <t>Ծրագրի միջոցառումները</t>
    </r>
    <r>
      <rPr>
        <b/>
        <vertAlign val="superscript"/>
        <sz val="10"/>
        <color theme="1"/>
        <rFont val="Times Armenian"/>
        <family val="1"/>
      </rPr>
      <t>22</t>
    </r>
  </si>
  <si>
    <r>
      <t>Միջոցառման ավարտի տարեթիվը</t>
    </r>
    <r>
      <rPr>
        <vertAlign val="superscript"/>
        <sz val="8"/>
        <color theme="1"/>
        <rFont val="Times Armenian"/>
        <family val="1"/>
      </rPr>
      <t>23</t>
    </r>
  </si>
  <si>
    <r>
      <t xml:space="preserve">Միջոցառման տեսակը </t>
    </r>
    <r>
      <rPr>
        <vertAlign val="superscript"/>
        <sz val="11"/>
        <color theme="1"/>
        <rFont val="Times Armenian"/>
        <family val="1"/>
      </rPr>
      <t>24՝</t>
    </r>
  </si>
  <si>
    <r>
      <t>Միջոցառումն իրականացնողի անվանումը</t>
    </r>
    <r>
      <rPr>
        <vertAlign val="superscript"/>
        <sz val="8"/>
        <color theme="1"/>
        <rFont val="Times Armenian"/>
        <family val="1"/>
      </rPr>
      <t>25</t>
    </r>
    <r>
      <rPr>
        <sz val="8"/>
        <color theme="1"/>
        <rFont val="Times Armenian"/>
        <family val="1"/>
      </rPr>
      <t>՝</t>
    </r>
  </si>
  <si>
    <r>
      <t>Արդյունքի չափորոշիչի տեսակը</t>
    </r>
    <r>
      <rPr>
        <vertAlign val="superscript"/>
        <sz val="8"/>
        <color rgb="FF000000"/>
        <rFont val="Times Armenian"/>
        <family val="1"/>
      </rPr>
      <t>26</t>
    </r>
  </si>
  <si>
    <t>քանակ</t>
  </si>
  <si>
    <t>Դասընթացների մասնակիցներ, մարդ</t>
  </si>
  <si>
    <t>Սերմնաբուծությամբ և սերմարտադրությամբ զբաղվող վերապատրաստված կազմ, մարդ</t>
  </si>
  <si>
    <t>Մարզային հանդիպումներ, հատ</t>
  </si>
  <si>
    <t>Գյուղատնտեսությունում տնտեսավարողների համար ոլորտին առնչվող ֆորումների, քննարկումների, դասախոսությունների կազմակերպում, հատ</t>
  </si>
  <si>
    <t>Տպագիր նյութերի լույս ընծայում և տարածում, անուն</t>
  </si>
  <si>
    <t>Այլ տեղեկատվական նյութերի պատրաստում և տարածում, անուն</t>
  </si>
  <si>
    <t xml:space="preserve"> Միջոցառման անվանումը`</t>
  </si>
  <si>
    <t>Հայաստանի Հանարապետության տնտեսապես բարդ ապրանքների արտադրությամբ զբաղվող առեվտրային ընկերություններին պետական աջակցություն</t>
  </si>
  <si>
    <t xml:space="preserve"> Միջոցառման նկարագրությունը`</t>
  </si>
  <si>
    <t>Տնտեսական բարդության ինդեքսը օգտագործելով` պետական աջակցության  առաջնահերթորեն տրամադրել այն տնտեսվարողներին, որոնք պատրաստվում են արտադրել 0.2 տնտեսական բարդության ցուցիչից ավելի բարձր ինդեքս ունեցող ապրանքներ</t>
  </si>
  <si>
    <t xml:space="preserve"> Միջոցառման տեսակը</t>
  </si>
  <si>
    <t xml:space="preserve"> Տրանսֆերտների տրամադրում </t>
  </si>
  <si>
    <t>12004</t>
  </si>
  <si>
    <t>Խթանել  0.2 տնտեսական բարդության ցուցիչից ավելի բարձր ինդեքս ունեցող ապրանքների արտադրությունը</t>
  </si>
  <si>
    <t xml:space="preserve">տնտեսական բարդության ցուցանիշը </t>
  </si>
  <si>
    <t>1.	ՀՀ կառավարության 2021 թվականի օգոստոսի 18-ի «Հայաստանի Հանրապետության կառավարության ծրագրի մասին» N1363-Ա որոշման Հավելվածի «Տնտեսություն» բաժնի «Մշակող արդյունաբերություն» կետ
2.	ՀՀ կառավարության 2021 թվականի նոյեմբերի 18-ի «Հայաստանի Հանրապետության կառավարության 2021-2026 թվականների գործունեության միջոցառումների ծրագիրը հաստատելու մասին» N1902-Լ որոշման Հավելված 1-ի «Էկոնոմիկայի նախարարություն» գլխի «3․ Գործարար և ներդրումային միջավայրի բարելավում» բաժնի «3․4 Տնտեսական բարդ ներդրումային ծրագրերի չափորոշիչները սահմանելու մասին» ՀՀ կառավարության որոշման հաստատում և դրա շրջանակներում ներդրումային խորհրդի ստեղծում» միջոցառում և «7․ Արդյունաբերության զարգացում» բաժնի «7․4 Տնտեսական բարդություն ապահովող արտադրությունների աջակցության կառուցակարգի և գործիքակազմի ծրագրի մշակում և իրականացում, «Տնտեսական բարդություն ապահովող արտադրությունների աջակցության կառուցակարգի և գործիքակազմի ծրագիրը հաստատելու մասին» ՀՀ կառավարության որոշման հաստատում» միջոցառում</t>
  </si>
  <si>
    <t>ներդրումային ծրագրով նախատեսված նվազագույն ներդրման պայմաններում աջակցություն ստացող տնտեսավարողների թիվ, ընկերություն</t>
  </si>
  <si>
    <t>շուրջ 10</t>
  </si>
  <si>
    <t>շուրջ 15</t>
  </si>
  <si>
    <t>շուրջ 20</t>
  </si>
  <si>
    <t>շարունակական</t>
  </si>
  <si>
    <t>Այլ ընթացիկ դրամաշնորհներ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</si>
</sst>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0.0\);\-"/>
    <numFmt numFmtId="165" formatCode="_-* #,##0.00_-;\-* #,##0.00_-;_-* &quot;-&quot;??_-;_-@_-"/>
    <numFmt numFmtId="166" formatCode="_(* #,##0_);_(* \(#,##0\);_(* &quot;-&quot;??_);_(@_)"/>
    <numFmt numFmtId="167" formatCode="_-* #,##0_-;\-* #,##0_-;_-* &quot;-&quot;??_-;_-@_-"/>
  </numFmts>
  <fonts count="80" x14ac:knownFonts="1">
    <font>
      <sz val="11"/>
      <color theme="1"/>
      <name val="Calibri"/>
      <family val="2"/>
      <scheme val="minor"/>
    </font>
    <font>
      <b/>
      <sz val="12"/>
      <color theme="1"/>
      <name val="GHEA Grapalat"/>
      <family val="3"/>
    </font>
    <font>
      <sz val="8"/>
      <color rgb="FF000000"/>
      <name val="GHEA Grapalat"/>
      <family val="3"/>
    </font>
    <font>
      <i/>
      <sz val="8"/>
      <color rgb="FF000000"/>
      <name val="GHEA Grapalat"/>
      <family val="3"/>
    </font>
    <font>
      <i/>
      <sz val="8"/>
      <color theme="1"/>
      <name val="GHEA Grapalat"/>
      <family val="3"/>
    </font>
    <font>
      <b/>
      <sz val="8"/>
      <color theme="1"/>
      <name val="GHEA Grapalat"/>
      <family val="3"/>
    </font>
    <font>
      <sz val="8"/>
      <color rgb="FF000000"/>
      <name val="Courier New"/>
      <family val="3"/>
    </font>
    <font>
      <sz val="8"/>
      <color theme="1"/>
      <name val="Calibri"/>
      <family val="2"/>
      <scheme val="minor"/>
    </font>
    <font>
      <vertAlign val="superscript"/>
      <sz val="11"/>
      <color theme="1"/>
      <name val="Calibri"/>
      <family val="2"/>
      <scheme val="minor"/>
    </font>
    <font>
      <sz val="8"/>
      <color theme="1"/>
      <name val="GHEA Grapalat"/>
      <family val="3"/>
    </font>
    <font>
      <vertAlign val="superscript"/>
      <sz val="8"/>
      <color theme="1"/>
      <name val="GHEA Grapalat"/>
      <family val="3"/>
    </font>
    <font>
      <b/>
      <i/>
      <sz val="12"/>
      <color theme="1"/>
      <name val="GHEA Grapalat"/>
      <family val="3"/>
    </font>
    <font>
      <sz val="10"/>
      <color theme="1"/>
      <name val="GHEA Grapalat"/>
      <family val="3"/>
    </font>
    <font>
      <sz val="11"/>
      <color theme="1"/>
      <name val="GHEA Grapalat"/>
      <family val="3"/>
    </font>
    <font>
      <b/>
      <sz val="10"/>
      <color theme="1"/>
      <name val="GHEA Grapalat"/>
      <family val="3"/>
    </font>
    <font>
      <sz val="9"/>
      <color theme="1"/>
      <name val="GHEA Grapalat"/>
      <family val="3"/>
    </font>
    <font>
      <b/>
      <i/>
      <vertAlign val="superscript"/>
      <sz val="12"/>
      <color theme="1"/>
      <name val="GHEA Grapalat"/>
      <family val="3"/>
    </font>
    <font>
      <vertAlign val="superscript"/>
      <sz val="9"/>
      <color theme="1"/>
      <name val="GHEA Grapalat"/>
      <family val="3"/>
    </font>
    <font>
      <i/>
      <sz val="9"/>
      <color theme="1"/>
      <name val="GHEA Grapalat"/>
      <family val="3"/>
    </font>
    <font>
      <b/>
      <sz val="10"/>
      <color rgb="FF002060"/>
      <name val="GHEA Grapalat"/>
      <family val="3"/>
    </font>
    <font>
      <b/>
      <sz val="8"/>
      <color rgb="FF002060"/>
      <name val="GHEA Grapalat"/>
      <family val="3"/>
    </font>
    <font>
      <sz val="9"/>
      <color theme="1"/>
      <name val="Calibri"/>
      <family val="2"/>
      <scheme val="minor"/>
    </font>
    <font>
      <b/>
      <i/>
      <sz val="9"/>
      <color theme="1"/>
      <name val="GHEA Grapalat"/>
      <family val="3"/>
    </font>
    <font>
      <vertAlign val="superscript"/>
      <sz val="8"/>
      <color rgb="FF000000"/>
      <name val="GHEA Grapalat"/>
      <family val="3"/>
    </font>
    <font>
      <vertAlign val="superscript"/>
      <sz val="10"/>
      <color theme="1"/>
      <name val="GHEA Grapalat"/>
      <family val="3"/>
    </font>
    <font>
      <b/>
      <vertAlign val="superscript"/>
      <sz val="10"/>
      <color theme="1"/>
      <name val="GHEA Grapalat"/>
      <family val="3"/>
    </font>
    <font>
      <sz val="11"/>
      <color rgb="FFFF0000"/>
      <name val="Calibri"/>
      <family val="2"/>
      <scheme val="minor"/>
    </font>
    <font>
      <sz val="8"/>
      <color rgb="FFFF0000"/>
      <name val="GHEA Grapalat"/>
      <family val="3"/>
    </font>
    <font>
      <b/>
      <i/>
      <sz val="12"/>
      <color rgb="FFFF0000"/>
      <name val="GHEA Grapalat"/>
      <family val="3"/>
    </font>
    <font>
      <sz val="10"/>
      <name val="Arial"/>
      <family val="2"/>
    </font>
    <font>
      <sz val="11"/>
      <color theme="1"/>
      <name val="Calibri"/>
      <family val="2"/>
      <scheme val="minor"/>
    </font>
    <font>
      <i/>
      <sz val="11"/>
      <color rgb="FFFF0000"/>
      <name val="Calibri"/>
      <family val="2"/>
      <scheme val="minor"/>
    </font>
    <font>
      <i/>
      <sz val="11"/>
      <color theme="1"/>
      <name val="Calibri"/>
      <family val="2"/>
      <scheme val="minor"/>
    </font>
    <font>
      <sz val="8"/>
      <name val="GHEA Grapalat"/>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Armenian"/>
      <family val="2"/>
    </font>
    <font>
      <b/>
      <sz val="10"/>
      <name val="GHEA Grapalat"/>
      <family val="3"/>
    </font>
    <font>
      <sz val="11"/>
      <name val="Calibri"/>
      <family val="2"/>
      <scheme val="minor"/>
    </font>
    <font>
      <b/>
      <i/>
      <sz val="12"/>
      <name val="GHEA Grapalat"/>
      <family val="3"/>
    </font>
    <font>
      <sz val="8"/>
      <name val="GHEA Grapalat"/>
      <family val="3"/>
    </font>
    <font>
      <b/>
      <vertAlign val="superscript"/>
      <sz val="10"/>
      <name val="GHEA Grapalat"/>
      <family val="3"/>
    </font>
    <font>
      <i/>
      <sz val="11"/>
      <name val="Calibri"/>
      <family val="2"/>
      <scheme val="minor"/>
    </font>
    <font>
      <vertAlign val="superscript"/>
      <sz val="8"/>
      <name val="GHEA Grapalat"/>
      <family val="3"/>
    </font>
    <font>
      <i/>
      <sz val="8"/>
      <color rgb="FF000000"/>
      <name val="GHEA Grapalat"/>
      <family val="1"/>
    </font>
    <font>
      <sz val="9"/>
      <color indexed="81"/>
      <name val="Tahoma"/>
      <family val="2"/>
    </font>
    <font>
      <b/>
      <sz val="9"/>
      <color indexed="81"/>
      <name val="Tahoma"/>
      <family val="2"/>
    </font>
    <font>
      <i/>
      <sz val="10"/>
      <color theme="1"/>
      <name val="GHEA Grapalat"/>
      <family val="3"/>
    </font>
    <font>
      <sz val="10"/>
      <color rgb="FFFF0000"/>
      <name val="GHEA Grapalat"/>
      <family val="3"/>
    </font>
    <font>
      <b/>
      <i/>
      <sz val="8"/>
      <color theme="1"/>
      <name val="GHEA Grapalat"/>
      <family val="3"/>
    </font>
    <font>
      <b/>
      <i/>
      <sz val="8"/>
      <color rgb="FF000000"/>
      <name val="GHEA Grapalat"/>
      <family val="3"/>
    </font>
    <font>
      <b/>
      <sz val="12"/>
      <color theme="1"/>
      <name val="Calibri"/>
      <family val="2"/>
      <scheme val="minor"/>
    </font>
    <font>
      <b/>
      <sz val="12"/>
      <color rgb="FF000000"/>
      <name val="GHEA Grapalat"/>
      <family val="3"/>
    </font>
    <font>
      <i/>
      <sz val="10"/>
      <color rgb="FF000000"/>
      <name val="Times Armenian"/>
      <family val="1"/>
    </font>
    <font>
      <b/>
      <sz val="9"/>
      <color theme="1"/>
      <name val="GHEA Grapalat"/>
      <family val="3"/>
    </font>
    <font>
      <sz val="11"/>
      <color theme="1"/>
      <name val="Times Armenian"/>
      <family val="1"/>
    </font>
    <font>
      <sz val="8"/>
      <color rgb="FF000000"/>
      <name val="Times Armenian"/>
      <family val="1"/>
    </font>
    <font>
      <b/>
      <sz val="10"/>
      <color theme="1"/>
      <name val="Times Armenian"/>
      <family val="1"/>
    </font>
    <font>
      <b/>
      <vertAlign val="superscript"/>
      <sz val="10"/>
      <color theme="1"/>
      <name val="Times Armenian"/>
      <family val="1"/>
    </font>
    <font>
      <sz val="10"/>
      <color theme="1"/>
      <name val="Times Armenian"/>
      <family val="1"/>
    </font>
    <font>
      <i/>
      <sz val="8"/>
      <color rgb="FF000000"/>
      <name val="Times Armenian"/>
      <family val="1"/>
    </font>
    <font>
      <sz val="8"/>
      <color theme="1"/>
      <name val="Times Armenian"/>
      <family val="1"/>
    </font>
    <font>
      <vertAlign val="superscript"/>
      <sz val="8"/>
      <color theme="1"/>
      <name val="Times Armenian"/>
      <family val="1"/>
    </font>
    <font>
      <vertAlign val="superscript"/>
      <sz val="11"/>
      <color theme="1"/>
      <name val="Times Armenian"/>
      <family val="1"/>
    </font>
    <font>
      <vertAlign val="superscript"/>
      <sz val="8"/>
      <color rgb="FF000000"/>
      <name val="Times Armenian"/>
      <family val="1"/>
    </font>
    <font>
      <i/>
      <sz val="8"/>
      <color theme="1"/>
      <name val="Times Armenian"/>
      <family val="1"/>
    </font>
    <font>
      <sz val="10"/>
      <name val="GHEA Grapalat"/>
      <family val="3"/>
    </font>
  </fonts>
  <fills count="43">
    <fill>
      <patternFill patternType="none"/>
    </fill>
    <fill>
      <patternFill patternType="gray125"/>
    </fill>
    <fill>
      <patternFill patternType="solid">
        <fgColor rgb="FFD9D9D9"/>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2CC"/>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ck">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1">
    <xf numFmtId="0" fontId="0" fillId="0" borderId="0"/>
    <xf numFmtId="0" fontId="29" fillId="0" borderId="0"/>
    <xf numFmtId="0" fontId="30" fillId="17" borderId="35" applyNumberFormat="0" applyFont="0" applyAlignment="0" applyProtection="0"/>
    <xf numFmtId="0" fontId="33" fillId="0" borderId="0">
      <alignment horizontal="left" vertical="top" wrapText="1"/>
    </xf>
    <xf numFmtId="0" fontId="34" fillId="0" borderId="0" applyNumberFormat="0" applyFill="0" applyBorder="0" applyAlignment="0" applyProtection="0"/>
    <xf numFmtId="0" fontId="35" fillId="0" borderId="28" applyNumberFormat="0" applyFill="0" applyAlignment="0" applyProtection="0"/>
    <xf numFmtId="0" fontId="36" fillId="0" borderId="29" applyNumberFormat="0" applyFill="0" applyAlignment="0" applyProtection="0"/>
    <xf numFmtId="0" fontId="37" fillId="0" borderId="30" applyNumberFormat="0" applyFill="0" applyAlignment="0" applyProtection="0"/>
    <xf numFmtId="0" fontId="37" fillId="0" borderId="0" applyNumberFormat="0" applyFill="0" applyBorder="0" applyAlignment="0" applyProtection="0"/>
    <xf numFmtId="0" fontId="38" fillId="11" borderId="0" applyNumberFormat="0" applyBorder="0" applyAlignment="0" applyProtection="0"/>
    <xf numFmtId="0" fontId="39" fillId="12" borderId="0" applyNumberFormat="0" applyBorder="0" applyAlignment="0" applyProtection="0"/>
    <xf numFmtId="0" fontId="40" fillId="13" borderId="0" applyNumberFormat="0" applyBorder="0" applyAlignment="0" applyProtection="0"/>
    <xf numFmtId="0" fontId="41" fillId="14" borderId="31" applyNumberFormat="0" applyAlignment="0" applyProtection="0"/>
    <xf numFmtId="0" fontId="42" fillId="15" borderId="32" applyNumberFormat="0" applyAlignment="0" applyProtection="0"/>
    <xf numFmtId="0" fontId="43" fillId="15" borderId="31" applyNumberFormat="0" applyAlignment="0" applyProtection="0"/>
    <xf numFmtId="0" fontId="44" fillId="0" borderId="33" applyNumberFormat="0" applyFill="0" applyAlignment="0" applyProtection="0"/>
    <xf numFmtId="0" fontId="45" fillId="16" borderId="34" applyNumberFormat="0" applyAlignment="0" applyProtection="0"/>
    <xf numFmtId="0" fontId="26" fillId="0" borderId="0" applyNumberFormat="0" applyFill="0" applyBorder="0" applyAlignment="0" applyProtection="0"/>
    <xf numFmtId="0" fontId="46" fillId="0" borderId="0" applyNumberFormat="0" applyFill="0" applyBorder="0" applyAlignment="0" applyProtection="0"/>
    <xf numFmtId="0" fontId="47" fillId="0" borderId="36" applyNumberFormat="0" applyFill="0" applyAlignment="0" applyProtection="0"/>
    <xf numFmtId="0" fontId="48" fillId="18" borderId="0" applyNumberFormat="0" applyBorder="0" applyAlignment="0" applyProtection="0"/>
    <xf numFmtId="0" fontId="30" fillId="19" borderId="0" applyNumberFormat="0" applyBorder="0" applyAlignment="0" applyProtection="0"/>
    <xf numFmtId="0" fontId="30" fillId="20" borderId="0" applyNumberFormat="0" applyBorder="0" applyAlignment="0" applyProtection="0"/>
    <xf numFmtId="0" fontId="48" fillId="21" borderId="0" applyNumberFormat="0" applyBorder="0" applyAlignment="0" applyProtection="0"/>
    <xf numFmtId="0" fontId="48" fillId="22"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48" fillId="29" borderId="0" applyNumberFormat="0" applyBorder="0" applyAlignment="0" applyProtection="0"/>
    <xf numFmtId="0" fontId="48"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48" fillId="37" borderId="0" applyNumberFormat="0" applyBorder="0" applyAlignment="0" applyProtection="0"/>
    <xf numFmtId="0" fontId="48" fillId="38"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48" fillId="41" borderId="0" applyNumberFormat="0" applyBorder="0" applyAlignment="0" applyProtection="0"/>
    <xf numFmtId="164" fontId="33" fillId="0" borderId="0" applyFill="0" applyBorder="0" applyProtection="0">
      <alignment horizontal="right" vertical="top"/>
    </xf>
    <xf numFmtId="0" fontId="30" fillId="17" borderId="35" applyNumberFormat="0" applyFont="0" applyAlignment="0" applyProtection="0"/>
    <xf numFmtId="0" fontId="30" fillId="19" borderId="0" applyNumberFormat="0" applyBorder="0" applyAlignment="0" applyProtection="0"/>
    <xf numFmtId="0" fontId="30" fillId="20"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43" fontId="49"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cellStyleXfs>
  <cellXfs count="303">
    <xf numFmtId="0" fontId="0" fillId="0" borderId="0" xfId="0"/>
    <xf numFmtId="0" fontId="0" fillId="0" borderId="0" xfId="0" applyAlignment="1">
      <alignment horizontal="justify" vertical="center"/>
    </xf>
    <xf numFmtId="0" fontId="0" fillId="0" borderId="0" xfId="0" applyAlignment="1">
      <alignment horizontal="center" vertical="center" wrapText="1"/>
    </xf>
    <xf numFmtId="0" fontId="10" fillId="0" borderId="0" xfId="0" applyFont="1" applyAlignment="1">
      <alignment horizontal="left" vertical="center"/>
    </xf>
    <xf numFmtId="0" fontId="14" fillId="0" borderId="0" xfId="0" applyFont="1" applyAlignment="1">
      <alignment vertical="center"/>
    </xf>
    <xf numFmtId="0" fontId="2" fillId="4" borderId="0" xfId="0" applyFont="1" applyFill="1" applyAlignment="1">
      <alignment horizontal="center" vertical="center" wrapText="1"/>
    </xf>
    <xf numFmtId="0" fontId="4" fillId="0" borderId="0" xfId="0" applyFont="1" applyAlignment="1">
      <alignment horizontal="center" vertical="center" wrapText="1"/>
    </xf>
    <xf numFmtId="0" fontId="0" fillId="0" borderId="0" xfId="0" applyAlignment="1">
      <alignment horizontal="left"/>
    </xf>
    <xf numFmtId="0" fontId="9" fillId="0" borderId="0" xfId="0" applyFont="1"/>
    <xf numFmtId="0" fontId="18" fillId="0" borderId="0" xfId="0" applyFont="1" applyAlignment="1">
      <alignment vertical="center"/>
    </xf>
    <xf numFmtId="0" fontId="15" fillId="0" borderId="0" xfId="0" applyFont="1" applyAlignment="1">
      <alignment vertical="center" wrapText="1"/>
    </xf>
    <xf numFmtId="49" fontId="2" fillId="2" borderId="1" xfId="0" applyNumberFormat="1" applyFont="1" applyFill="1" applyBorder="1" applyAlignment="1">
      <alignment vertical="center" wrapText="1"/>
    </xf>
    <xf numFmtId="49"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9" fillId="2" borderId="1" xfId="0" applyFont="1" applyFill="1" applyBorder="1" applyAlignment="1">
      <alignment horizontal="center" vertical="center" textRotation="90" wrapText="1"/>
    </xf>
    <xf numFmtId="0" fontId="5" fillId="0" borderId="0" xfId="0" applyFont="1" applyAlignment="1">
      <alignment vertical="center"/>
    </xf>
    <xf numFmtId="0" fontId="19" fillId="7" borderId="0" xfId="0" applyFont="1" applyFill="1" applyAlignment="1">
      <alignment vertical="center"/>
    </xf>
    <xf numFmtId="0" fontId="20" fillId="7" borderId="0" xfId="0" applyFont="1" applyFill="1" applyAlignment="1">
      <alignment vertical="center"/>
    </xf>
    <xf numFmtId="0" fontId="5" fillId="7" borderId="0" xfId="0" applyFont="1" applyFill="1" applyAlignment="1">
      <alignment vertical="center"/>
    </xf>
    <xf numFmtId="0" fontId="0" fillId="6" borderId="1" xfId="0" applyFill="1" applyBorder="1" applyAlignment="1">
      <alignment horizontal="center"/>
    </xf>
    <xf numFmtId="49" fontId="2" fillId="2" borderId="7" xfId="0" applyNumberFormat="1" applyFont="1" applyFill="1" applyBorder="1" applyAlignment="1">
      <alignment horizontal="center" vertical="center" wrapText="1"/>
    </xf>
    <xf numFmtId="49" fontId="2" fillId="2" borderId="6" xfId="0" applyNumberFormat="1" applyFont="1" applyFill="1" applyBorder="1" applyAlignment="1">
      <alignment vertical="center" wrapText="1"/>
    </xf>
    <xf numFmtId="49" fontId="3" fillId="6" borderId="1" xfId="0" applyNumberFormat="1" applyFont="1" applyFill="1" applyBorder="1" applyAlignment="1">
      <alignment vertical="center" wrapText="1"/>
    </xf>
    <xf numFmtId="0" fontId="12" fillId="0" borderId="0" xfId="0" applyFont="1" applyAlignment="1">
      <alignment vertical="center"/>
    </xf>
    <xf numFmtId="0" fontId="0" fillId="7" borderId="0" xfId="0" applyFill="1"/>
    <xf numFmtId="0" fontId="0" fillId="5" borderId="3" xfId="0" applyFill="1" applyBorder="1" applyAlignment="1">
      <alignment vertical="center" wrapText="1"/>
    </xf>
    <xf numFmtId="0" fontId="0" fillId="5" borderId="8" xfId="0" applyFill="1" applyBorder="1" applyAlignment="1">
      <alignment vertical="center" wrapText="1"/>
    </xf>
    <xf numFmtId="0" fontId="0" fillId="6" borderId="1" xfId="0" applyFill="1" applyBorder="1" applyAlignment="1">
      <alignment wrapText="1"/>
    </xf>
    <xf numFmtId="0" fontId="3" fillId="6" borderId="6" xfId="0" applyFont="1" applyFill="1" applyBorder="1" applyAlignment="1">
      <alignment horizontal="justify" vertical="center" wrapText="1"/>
    </xf>
    <xf numFmtId="0" fontId="7" fillId="6" borderId="6" xfId="0" applyFont="1" applyFill="1" applyBorder="1" applyAlignment="1">
      <alignment vertical="center" wrapText="1"/>
    </xf>
    <xf numFmtId="0" fontId="0" fillId="5" borderId="16" xfId="0" applyFill="1" applyBorder="1" applyAlignment="1">
      <alignment vertical="center" wrapText="1"/>
    </xf>
    <xf numFmtId="0" fontId="0" fillId="5" borderId="10" xfId="0" applyFill="1" applyBorder="1" applyAlignment="1">
      <alignment vertical="center" wrapText="1"/>
    </xf>
    <xf numFmtId="0" fontId="9" fillId="5" borderId="1" xfId="0" applyFont="1" applyFill="1" applyBorder="1" applyAlignment="1">
      <alignment horizontal="center" vertical="center"/>
    </xf>
    <xf numFmtId="0" fontId="9" fillId="2" borderId="1" xfId="0" applyFont="1" applyFill="1" applyBorder="1" applyAlignment="1">
      <alignment vertical="center" wrapText="1"/>
    </xf>
    <xf numFmtId="49" fontId="2" fillId="8" borderId="2" xfId="0" applyNumberFormat="1" applyFont="1" applyFill="1" applyBorder="1" applyAlignment="1">
      <alignment vertical="center" wrapText="1"/>
    </xf>
    <xf numFmtId="0" fontId="0" fillId="8" borderId="3" xfId="0" applyFill="1" applyBorder="1"/>
    <xf numFmtId="49" fontId="6" fillId="8" borderId="3" xfId="0" applyNumberFormat="1" applyFont="1" applyFill="1" applyBorder="1" applyAlignment="1">
      <alignment vertical="center" wrapText="1"/>
    </xf>
    <xf numFmtId="49" fontId="6" fillId="8" borderId="8" xfId="0" applyNumberFormat="1" applyFont="1" applyFill="1" applyBorder="1" applyAlignment="1">
      <alignment vertical="center" wrapText="1"/>
    </xf>
    <xf numFmtId="49" fontId="2" fillId="8" borderId="12" xfId="0" applyNumberFormat="1" applyFont="1" applyFill="1" applyBorder="1" applyAlignment="1">
      <alignment vertical="center"/>
    </xf>
    <xf numFmtId="0" fontId="0" fillId="8" borderId="13" xfId="0" applyFill="1" applyBorder="1"/>
    <xf numFmtId="49" fontId="6" fillId="8" borderId="13" xfId="0" applyNumberFormat="1" applyFont="1" applyFill="1" applyBorder="1" applyAlignment="1">
      <alignment vertical="center" wrapText="1"/>
    </xf>
    <xf numFmtId="49" fontId="6" fillId="8" borderId="9" xfId="0" applyNumberFormat="1" applyFont="1" applyFill="1" applyBorder="1" applyAlignment="1">
      <alignment vertical="center" wrapText="1"/>
    </xf>
    <xf numFmtId="0" fontId="0" fillId="8" borderId="2" xfId="0" applyFill="1" applyBorder="1"/>
    <xf numFmtId="49" fontId="2" fillId="8" borderId="3" xfId="0" applyNumberFormat="1" applyFont="1" applyFill="1" applyBorder="1" applyAlignment="1">
      <alignment vertical="center"/>
    </xf>
    <xf numFmtId="0" fontId="4" fillId="6" borderId="1" xfId="0" applyFont="1" applyFill="1" applyBorder="1" applyAlignment="1">
      <alignment vertical="center" wrapText="1"/>
    </xf>
    <xf numFmtId="0" fontId="9" fillId="6" borderId="1" xfId="0" applyFont="1" applyFill="1" applyBorder="1" applyAlignment="1">
      <alignment vertical="center" wrapText="1"/>
    </xf>
    <xf numFmtId="0" fontId="9" fillId="5" borderId="1"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9" fillId="6" borderId="1" xfId="0" applyFont="1" applyFill="1" applyBorder="1" applyAlignment="1">
      <alignment horizontal="justify" vertical="center" wrapText="1"/>
    </xf>
    <xf numFmtId="0" fontId="9" fillId="8" borderId="1" xfId="0" applyFont="1" applyFill="1" applyBorder="1" applyAlignment="1">
      <alignment vertical="center" wrapText="1"/>
    </xf>
    <xf numFmtId="0" fontId="9" fillId="6" borderId="1" xfId="0" applyFont="1" applyFill="1" applyBorder="1" applyAlignment="1">
      <alignment horizontal="center" vertical="center" wrapText="1"/>
    </xf>
    <xf numFmtId="0" fontId="5" fillId="8" borderId="1" xfId="0" applyFont="1" applyFill="1" applyBorder="1" applyAlignment="1">
      <alignment vertical="center" wrapText="1"/>
    </xf>
    <xf numFmtId="0" fontId="9" fillId="0" borderId="0" xfId="0" applyFont="1" applyAlignment="1">
      <alignment vertical="center"/>
    </xf>
    <xf numFmtId="0" fontId="9" fillId="2" borderId="7" xfId="0" applyFont="1" applyFill="1" applyBorder="1" applyAlignment="1">
      <alignment vertical="center" wrapText="1"/>
    </xf>
    <xf numFmtId="0" fontId="9" fillId="2" borderId="1" xfId="0" applyFont="1" applyFill="1" applyBorder="1" applyAlignment="1">
      <alignment horizontal="center" vertical="center" wrapText="1"/>
    </xf>
    <xf numFmtId="0" fontId="11" fillId="0" borderId="0" xfId="0" applyFont="1" applyAlignment="1">
      <alignment vertical="center"/>
    </xf>
    <xf numFmtId="0" fontId="1" fillId="0" borderId="0" xfId="0" applyFont="1" applyAlignment="1">
      <alignment vertical="center"/>
    </xf>
    <xf numFmtId="0" fontId="9" fillId="2" borderId="1" xfId="0" applyFont="1" applyFill="1" applyBorder="1" applyAlignment="1">
      <alignment vertical="center" textRotation="90" wrapText="1"/>
    </xf>
    <xf numFmtId="0" fontId="4" fillId="6" borderId="7" xfId="0" applyFont="1" applyFill="1" applyBorder="1" applyAlignment="1">
      <alignment vertical="center" wrapText="1"/>
    </xf>
    <xf numFmtId="0" fontId="9" fillId="6" borderId="7" xfId="0" applyFont="1" applyFill="1" applyBorder="1" applyAlignment="1">
      <alignment vertical="center" wrapText="1"/>
    </xf>
    <xf numFmtId="0" fontId="9" fillId="5" borderId="8"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0" borderId="0" xfId="0" applyFont="1" applyAlignment="1">
      <alignment vertical="center"/>
    </xf>
    <xf numFmtId="0" fontId="15" fillId="5" borderId="1"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21" fillId="6" borderId="1" xfId="0" applyFont="1" applyFill="1" applyBorder="1" applyAlignment="1">
      <alignment horizontal="center"/>
    </xf>
    <xf numFmtId="0" fontId="15" fillId="5" borderId="8" xfId="0" applyFont="1" applyFill="1" applyBorder="1" applyAlignment="1">
      <alignment horizontal="center" vertical="center" wrapText="1"/>
    </xf>
    <xf numFmtId="0" fontId="15" fillId="5" borderId="6" xfId="0" applyFont="1" applyFill="1" applyBorder="1" applyAlignment="1">
      <alignment horizontal="left" vertical="center" wrapText="1"/>
    </xf>
    <xf numFmtId="0" fontId="15" fillId="5" borderId="1" xfId="0" applyFont="1" applyFill="1" applyBorder="1" applyAlignment="1">
      <alignment horizontal="left" vertical="center" wrapText="1"/>
    </xf>
    <xf numFmtId="0" fontId="18" fillId="5" borderId="1" xfId="0" applyFont="1" applyFill="1" applyBorder="1" applyAlignment="1">
      <alignment horizontal="left" vertical="center" wrapText="1" indent="2"/>
    </xf>
    <xf numFmtId="0" fontId="13" fillId="5" borderId="1" xfId="0" applyFont="1" applyFill="1" applyBorder="1" applyAlignment="1">
      <alignment vertical="center" wrapText="1"/>
    </xf>
    <xf numFmtId="0" fontId="9" fillId="10" borderId="1" xfId="0" applyFont="1" applyFill="1" applyBorder="1" applyAlignment="1">
      <alignment vertical="center" textRotation="90" wrapText="1"/>
    </xf>
    <xf numFmtId="0" fontId="9" fillId="10" borderId="20" xfId="0" applyFont="1" applyFill="1" applyBorder="1" applyAlignment="1">
      <alignment vertical="center" textRotation="90" wrapText="1"/>
    </xf>
    <xf numFmtId="0" fontId="9" fillId="10" borderId="21" xfId="0" applyFont="1" applyFill="1" applyBorder="1" applyAlignment="1">
      <alignment vertical="center" textRotation="90" wrapText="1"/>
    </xf>
    <xf numFmtId="0" fontId="9" fillId="5" borderId="20" xfId="0" applyFont="1" applyFill="1" applyBorder="1" applyAlignment="1">
      <alignment horizontal="center" vertical="center" wrapText="1"/>
    </xf>
    <xf numFmtId="0" fontId="9" fillId="6" borderId="21"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9" fillId="5" borderId="22" xfId="0" applyFont="1" applyFill="1" applyBorder="1" applyAlignment="1">
      <alignment horizontal="center" vertical="center" wrapText="1"/>
    </xf>
    <xf numFmtId="0" fontId="9" fillId="5" borderId="23" xfId="0" applyFont="1" applyFill="1" applyBorder="1" applyAlignment="1">
      <alignment horizontal="center" vertical="center" wrapText="1"/>
    </xf>
    <xf numFmtId="0" fontId="9" fillId="5" borderId="24" xfId="0" applyFont="1" applyFill="1" applyBorder="1" applyAlignment="1">
      <alignment horizontal="center" vertical="center" wrapText="1"/>
    </xf>
    <xf numFmtId="0" fontId="9" fillId="6" borderId="20" xfId="0" applyFont="1" applyFill="1" applyBorder="1" applyAlignment="1">
      <alignment horizontal="center" vertical="center" wrapText="1"/>
    </xf>
    <xf numFmtId="49" fontId="2" fillId="2" borderId="20" xfId="0" applyNumberFormat="1" applyFont="1" applyFill="1" applyBorder="1" applyAlignment="1">
      <alignment horizontal="center" vertical="center" wrapText="1"/>
    </xf>
    <xf numFmtId="0" fontId="4" fillId="6" borderId="20" xfId="0" applyFont="1" applyFill="1" applyBorder="1" applyAlignment="1">
      <alignment vertical="center" wrapText="1"/>
    </xf>
    <xf numFmtId="0" fontId="4" fillId="6" borderId="25" xfId="0" applyFont="1" applyFill="1" applyBorder="1" applyAlignment="1">
      <alignment vertical="center" wrapText="1"/>
    </xf>
    <xf numFmtId="0" fontId="9" fillId="0" borderId="0" xfId="0" applyFont="1" applyAlignment="1">
      <alignment horizontal="left"/>
    </xf>
    <xf numFmtId="0" fontId="4" fillId="0" borderId="0" xfId="0" applyFont="1" applyAlignment="1">
      <alignment vertical="top" wrapText="1"/>
    </xf>
    <xf numFmtId="0" fontId="18" fillId="0" borderId="0" xfId="0" applyFont="1" applyAlignment="1">
      <alignment horizontal="left" wrapText="1"/>
    </xf>
    <xf numFmtId="0" fontId="22" fillId="0" borderId="0" xfId="0" applyFont="1" applyAlignment="1">
      <alignment horizontal="left" wrapText="1"/>
    </xf>
    <xf numFmtId="0" fontId="22" fillId="0" borderId="0" xfId="0" applyFont="1" applyAlignment="1">
      <alignment wrapText="1"/>
    </xf>
    <xf numFmtId="0" fontId="9" fillId="2" borderId="8" xfId="0" applyFont="1" applyFill="1" applyBorder="1" applyAlignment="1">
      <alignment horizontal="left" vertical="center" wrapText="1"/>
    </xf>
    <xf numFmtId="0" fontId="9" fillId="2" borderId="21" xfId="0" applyFont="1" applyFill="1" applyBorder="1" applyAlignment="1">
      <alignment vertical="center" textRotation="90" wrapText="1"/>
    </xf>
    <xf numFmtId="0" fontId="26" fillId="0" borderId="0" xfId="0" applyFont="1"/>
    <xf numFmtId="0" fontId="27" fillId="2" borderId="1" xfId="0" applyFont="1" applyFill="1" applyBorder="1" applyAlignment="1">
      <alignment horizontal="center" vertical="center" wrapText="1"/>
    </xf>
    <xf numFmtId="0" fontId="28" fillId="0" borderId="0" xfId="0" applyFont="1" applyAlignment="1">
      <alignment vertical="center"/>
    </xf>
    <xf numFmtId="0" fontId="9" fillId="2" borderId="11" xfId="0" applyFont="1" applyFill="1" applyBorder="1" applyAlignment="1">
      <alignment horizontal="center" vertical="center" wrapText="1"/>
    </xf>
    <xf numFmtId="0" fontId="9" fillId="6" borderId="8" xfId="0" applyFont="1" applyFill="1" applyBorder="1" applyAlignment="1">
      <alignment horizontal="center" vertical="center" wrapText="1"/>
    </xf>
    <xf numFmtId="0" fontId="31" fillId="0" borderId="0" xfId="0" applyFont="1"/>
    <xf numFmtId="0" fontId="32" fillId="0" borderId="0" xfId="0" applyFont="1"/>
    <xf numFmtId="0" fontId="9" fillId="2" borderId="7" xfId="0" applyFont="1" applyFill="1" applyBorder="1" applyAlignment="1">
      <alignment horizontal="center" vertical="center" wrapText="1"/>
    </xf>
    <xf numFmtId="0" fontId="9" fillId="2" borderId="2" xfId="0" applyFont="1" applyFill="1" applyBorder="1" applyAlignment="1">
      <alignment vertical="center" wrapText="1"/>
    </xf>
    <xf numFmtId="2" fontId="2" fillId="2" borderId="1" xfId="0" applyNumberFormat="1" applyFont="1" applyFill="1" applyBorder="1" applyAlignment="1">
      <alignment horizontal="center" vertical="center" wrapText="1"/>
    </xf>
    <xf numFmtId="0" fontId="50" fillId="0" borderId="0" xfId="0" applyFont="1" applyAlignment="1">
      <alignment vertical="center"/>
    </xf>
    <xf numFmtId="0" fontId="51" fillId="0" borderId="0" xfId="0" applyFont="1"/>
    <xf numFmtId="0" fontId="52" fillId="0" borderId="0" xfId="0" applyFont="1" applyAlignment="1">
      <alignment vertical="center"/>
    </xf>
    <xf numFmtId="0" fontId="55" fillId="0" borderId="0" xfId="0" applyFont="1"/>
    <xf numFmtId="49" fontId="53" fillId="2" borderId="20" xfId="0" applyNumberFormat="1" applyFont="1" applyFill="1" applyBorder="1" applyAlignment="1">
      <alignment horizontal="center" vertical="center" wrapText="1"/>
    </xf>
    <xf numFmtId="49" fontId="53" fillId="2" borderId="1" xfId="0" applyNumberFormat="1" applyFont="1" applyFill="1" applyBorder="1" applyAlignment="1">
      <alignment horizontal="center" vertical="center" wrapText="1"/>
    </xf>
    <xf numFmtId="0" fontId="53" fillId="2" borderId="1" xfId="0" applyFont="1" applyFill="1" applyBorder="1" applyAlignment="1">
      <alignment vertical="center" textRotation="90" wrapText="1"/>
    </xf>
    <xf numFmtId="0" fontId="48" fillId="0" borderId="0" xfId="0" applyFont="1"/>
    <xf numFmtId="49" fontId="3" fillId="2" borderId="7" xfId="0" applyNumberFormat="1" applyFont="1" applyFill="1" applyBorder="1" applyAlignment="1">
      <alignment horizontal="center" vertical="center" wrapText="1"/>
    </xf>
    <xf numFmtId="49" fontId="3" fillId="2" borderId="6" xfId="0" applyNumberFormat="1" applyFont="1" applyFill="1" applyBorder="1" applyAlignment="1">
      <alignment vertical="center" wrapText="1"/>
    </xf>
    <xf numFmtId="2" fontId="6" fillId="8" borderId="3" xfId="0" applyNumberFormat="1" applyFont="1" applyFill="1" applyBorder="1" applyAlignment="1">
      <alignment vertical="center" wrapText="1"/>
    </xf>
    <xf numFmtId="49" fontId="2" fillId="2" borderId="12"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49" fontId="2" fillId="6" borderId="1" xfId="0" applyNumberFormat="1" applyFont="1" applyFill="1" applyBorder="1" applyAlignment="1">
      <alignment vertical="center" wrapText="1"/>
    </xf>
    <xf numFmtId="0" fontId="64" fillId="0" borderId="0" xfId="0" applyFont="1"/>
    <xf numFmtId="167" fontId="12" fillId="6" borderId="2" xfId="59" applyNumberFormat="1" applyFont="1" applyFill="1" applyBorder="1" applyAlignment="1">
      <alignment vertical="center" wrapText="1"/>
    </xf>
    <xf numFmtId="0" fontId="3" fillId="6" borderId="7" xfId="0" applyFont="1" applyFill="1" applyBorder="1" applyAlignment="1">
      <alignment vertical="center" wrapText="1"/>
    </xf>
    <xf numFmtId="0" fontId="3" fillId="6" borderId="6" xfId="0" applyFont="1" applyFill="1" applyBorder="1" applyAlignment="1">
      <alignment vertical="center" wrapText="1"/>
    </xf>
    <xf numFmtId="0" fontId="2" fillId="2" borderId="1" xfId="0" applyFont="1" applyFill="1" applyBorder="1" applyAlignment="1">
      <alignment vertical="center" wrapText="1"/>
    </xf>
    <xf numFmtId="0" fontId="2" fillId="2" borderId="16" xfId="0" applyFont="1" applyFill="1" applyBorder="1" applyAlignment="1">
      <alignment horizontal="center" vertical="center" wrapText="1"/>
    </xf>
    <xf numFmtId="0" fontId="3" fillId="6" borderId="1" xfId="0" applyFont="1" applyFill="1" applyBorder="1" applyAlignment="1">
      <alignment vertical="center" wrapText="1"/>
    </xf>
    <xf numFmtId="0" fontId="4" fillId="6" borderId="6" xfId="0" applyFont="1" applyFill="1" applyBorder="1"/>
    <xf numFmtId="0" fontId="11" fillId="6" borderId="1" xfId="0" applyFont="1" applyFill="1" applyBorder="1" applyAlignment="1">
      <alignment vertical="center" wrapText="1"/>
    </xf>
    <xf numFmtId="43" fontId="11" fillId="6" borderId="1" xfId="0" applyNumberFormat="1" applyFont="1" applyFill="1" applyBorder="1" applyAlignment="1">
      <alignment vertical="center" wrapText="1"/>
    </xf>
    <xf numFmtId="0" fontId="62" fillId="6" borderId="1" xfId="0" applyFont="1" applyFill="1" applyBorder="1" applyAlignment="1">
      <alignment vertical="center" wrapText="1"/>
    </xf>
    <xf numFmtId="43" fontId="4" fillId="6" borderId="1" xfId="0" applyNumberFormat="1" applyFont="1" applyFill="1" applyBorder="1" applyAlignment="1">
      <alignment vertical="center" wrapText="1"/>
    </xf>
    <xf numFmtId="43" fontId="3" fillId="6" borderId="1" xfId="0" applyNumberFormat="1" applyFont="1" applyFill="1" applyBorder="1" applyAlignment="1">
      <alignment horizontal="justify" vertical="center" wrapText="1"/>
    </xf>
    <xf numFmtId="167" fontId="12" fillId="6" borderId="1" xfId="59" applyNumberFormat="1" applyFont="1" applyFill="1" applyBorder="1" applyAlignment="1">
      <alignment horizontal="left" vertical="top" wrapText="1"/>
    </xf>
    <xf numFmtId="0" fontId="9" fillId="5" borderId="7" xfId="0" applyFont="1" applyFill="1" applyBorder="1"/>
    <xf numFmtId="0" fontId="2" fillId="2" borderId="15" xfId="0" applyFont="1" applyFill="1" applyBorder="1" applyAlignment="1">
      <alignment horizontal="center" vertical="center" wrapText="1"/>
    </xf>
    <xf numFmtId="0" fontId="47" fillId="0" borderId="0" xfId="0" applyFont="1"/>
    <xf numFmtId="167" fontId="12" fillId="6" borderId="1" xfId="59" applyNumberFormat="1" applyFont="1" applyFill="1" applyBorder="1" applyAlignment="1">
      <alignment vertical="center" wrapText="1"/>
    </xf>
    <xf numFmtId="43" fontId="62" fillId="6" borderId="1" xfId="0" applyNumberFormat="1" applyFont="1" applyFill="1" applyBorder="1" applyAlignment="1">
      <alignment vertical="center" wrapText="1"/>
    </xf>
    <xf numFmtId="0" fontId="61" fillId="6" borderId="1" xfId="0" applyFont="1" applyFill="1" applyBorder="1" applyAlignment="1">
      <alignment horizontal="left" vertical="top" wrapText="1"/>
    </xf>
    <xf numFmtId="49" fontId="65" fillId="6" borderId="1" xfId="0" applyNumberFormat="1" applyFont="1" applyFill="1" applyBorder="1" applyAlignment="1">
      <alignment vertical="center" wrapText="1"/>
    </xf>
    <xf numFmtId="0" fontId="60" fillId="6" borderId="1" xfId="0" applyFont="1" applyFill="1" applyBorder="1" applyAlignment="1">
      <alignment horizontal="left" vertical="top" wrapText="1"/>
    </xf>
    <xf numFmtId="0" fontId="5" fillId="6" borderId="1" xfId="0" applyFont="1" applyFill="1" applyBorder="1" applyAlignment="1">
      <alignment vertical="center" wrapText="1"/>
    </xf>
    <xf numFmtId="49" fontId="63" fillId="6" borderId="1" xfId="0" applyNumberFormat="1" applyFont="1" applyFill="1" applyBorder="1" applyAlignment="1">
      <alignment vertical="center" wrapText="1"/>
    </xf>
    <xf numFmtId="0" fontId="1" fillId="6" borderId="1" xfId="0" applyFont="1" applyFill="1" applyBorder="1" applyAlignment="1">
      <alignment vertical="center" wrapText="1"/>
    </xf>
    <xf numFmtId="49" fontId="3" fillId="6" borderId="7" xfId="0" applyNumberFormat="1" applyFont="1" applyFill="1" applyBorder="1" applyAlignment="1">
      <alignment vertical="center" wrapText="1"/>
    </xf>
    <xf numFmtId="0" fontId="3" fillId="6"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1" fontId="9" fillId="2" borderId="1" xfId="0" applyNumberFormat="1" applyFont="1" applyFill="1" applyBorder="1" applyAlignment="1">
      <alignment vertical="center" wrapText="1"/>
    </xf>
    <xf numFmtId="0" fontId="9" fillId="6" borderId="7" xfId="0" applyFont="1" applyFill="1" applyBorder="1" applyAlignment="1">
      <alignment horizontal="center" vertical="center" textRotation="90" wrapText="1"/>
    </xf>
    <xf numFmtId="0" fontId="4" fillId="6" borderId="1" xfId="0" applyFont="1" applyFill="1" applyBorder="1" applyAlignment="1">
      <alignment horizontal="left" vertical="top" wrapText="1"/>
    </xf>
    <xf numFmtId="0" fontId="9" fillId="6" borderId="1" xfId="0" applyFont="1" applyFill="1" applyBorder="1" applyAlignment="1">
      <alignment horizontal="center" vertical="top" wrapText="1"/>
    </xf>
    <xf numFmtId="166" fontId="9" fillId="9" borderId="1" xfId="59" applyNumberFormat="1" applyFont="1" applyFill="1" applyBorder="1" applyAlignment="1">
      <alignment horizontal="center" textRotation="90" wrapText="1"/>
    </xf>
    <xf numFmtId="166" fontId="9" fillId="6" borderId="1" xfId="59" applyNumberFormat="1" applyFont="1" applyFill="1" applyBorder="1" applyAlignment="1">
      <alignment horizontal="center" textRotation="90" wrapText="1"/>
    </xf>
    <xf numFmtId="0" fontId="9" fillId="6" borderId="2" xfId="0" applyFont="1" applyFill="1" applyBorder="1" applyAlignment="1">
      <alignment horizontal="center" vertical="top" wrapText="1"/>
    </xf>
    <xf numFmtId="0" fontId="9" fillId="6" borderId="1" xfId="0" applyFont="1" applyFill="1" applyBorder="1" applyAlignment="1">
      <alignment horizontal="left" vertical="center" wrapText="1"/>
    </xf>
    <xf numFmtId="0" fontId="57" fillId="42" borderId="1" xfId="0" applyFont="1" applyFill="1" applyBorder="1" applyAlignment="1">
      <alignment horizontal="center" vertical="center" wrapText="1"/>
    </xf>
    <xf numFmtId="0" fontId="57" fillId="42" borderId="1" xfId="0" applyFont="1" applyFill="1" applyBorder="1" applyAlignment="1">
      <alignment vertical="center" wrapText="1"/>
    </xf>
    <xf numFmtId="0" fontId="66" fillId="6" borderId="1" xfId="0" applyFont="1" applyFill="1" applyBorder="1" applyAlignment="1">
      <alignment vertical="center" wrapText="1"/>
    </xf>
    <xf numFmtId="0" fontId="67" fillId="6" borderId="1" xfId="0" applyFont="1" applyFill="1" applyBorder="1" applyAlignment="1">
      <alignment horizontal="left" vertical="center" wrapText="1"/>
    </xf>
    <xf numFmtId="0" fontId="67" fillId="6" borderId="1" xfId="0" applyFont="1" applyFill="1" applyBorder="1" applyAlignment="1">
      <alignment horizontal="left" vertical="center"/>
    </xf>
    <xf numFmtId="0" fontId="68" fillId="0" borderId="0" xfId="0" applyFont="1"/>
    <xf numFmtId="0" fontId="69" fillId="2" borderId="1" xfId="0" applyFont="1" applyFill="1" applyBorder="1" applyAlignment="1">
      <alignment horizontal="center" vertical="center" wrapText="1"/>
    </xf>
    <xf numFmtId="0" fontId="68" fillId="6" borderId="1" xfId="0" applyFont="1" applyFill="1" applyBorder="1" applyAlignment="1">
      <alignment horizontal="center"/>
    </xf>
    <xf numFmtId="0" fontId="70" fillId="0" borderId="0" xfId="0" applyFont="1" applyAlignment="1">
      <alignment vertical="center"/>
    </xf>
    <xf numFmtId="0" fontId="72" fillId="0" borderId="0" xfId="0" applyFont="1" applyAlignment="1">
      <alignment vertical="center"/>
    </xf>
    <xf numFmtId="0" fontId="69" fillId="2" borderId="1" xfId="0" applyFont="1" applyFill="1" applyBorder="1" applyAlignment="1">
      <alignment vertical="center" wrapText="1"/>
    </xf>
    <xf numFmtId="0" fontId="73" fillId="6" borderId="1" xfId="0" applyFont="1" applyFill="1" applyBorder="1" applyAlignment="1">
      <alignment vertical="center" wrapText="1"/>
    </xf>
    <xf numFmtId="0" fontId="74" fillId="5" borderId="7" xfId="0" applyFont="1" applyFill="1" applyBorder="1"/>
    <xf numFmtId="0" fontId="73" fillId="6" borderId="7" xfId="0" applyFont="1" applyFill="1" applyBorder="1" applyAlignment="1">
      <alignment vertical="center" wrapText="1"/>
    </xf>
    <xf numFmtId="0" fontId="68" fillId="5" borderId="3" xfId="0" applyFont="1" applyFill="1" applyBorder="1" applyAlignment="1">
      <alignment vertical="center" wrapText="1"/>
    </xf>
    <xf numFmtId="0" fontId="68" fillId="5" borderId="8" xfId="0" applyFont="1" applyFill="1" applyBorder="1" applyAlignment="1">
      <alignment vertical="center" wrapText="1"/>
    </xf>
    <xf numFmtId="0" fontId="69" fillId="2" borderId="15" xfId="0" applyFont="1" applyFill="1" applyBorder="1" applyAlignment="1">
      <alignment horizontal="center" vertical="center" wrapText="1"/>
    </xf>
    <xf numFmtId="0" fontId="69" fillId="2" borderId="16" xfId="0" applyFont="1" applyFill="1" applyBorder="1" applyAlignment="1">
      <alignment horizontal="center" vertical="center" wrapText="1"/>
    </xf>
    <xf numFmtId="0" fontId="68" fillId="5" borderId="16" xfId="0" applyFont="1" applyFill="1" applyBorder="1" applyAlignment="1">
      <alignment vertical="center" wrapText="1"/>
    </xf>
    <xf numFmtId="0" fontId="68" fillId="5" borderId="10" xfId="0" applyFont="1" applyFill="1" applyBorder="1" applyAlignment="1">
      <alignment vertical="center" wrapText="1"/>
    </xf>
    <xf numFmtId="0" fontId="78" fillId="6" borderId="6" xfId="0" applyFont="1" applyFill="1" applyBorder="1"/>
    <xf numFmtId="0" fontId="73" fillId="6" borderId="6" xfId="0" applyFont="1" applyFill="1" applyBorder="1" applyAlignment="1">
      <alignment vertical="center" wrapText="1"/>
    </xf>
    <xf numFmtId="0" fontId="73" fillId="6" borderId="6" xfId="0" applyFont="1" applyFill="1" applyBorder="1" applyAlignment="1">
      <alignment horizontal="center" vertical="center" wrapText="1"/>
    </xf>
    <xf numFmtId="0" fontId="74" fillId="6" borderId="6" xfId="0" applyFont="1" applyFill="1" applyBorder="1" applyAlignment="1">
      <alignment horizontal="center" vertical="center" wrapText="1"/>
    </xf>
    <xf numFmtId="43" fontId="73" fillId="6" borderId="1" xfId="0" applyNumberFormat="1" applyFont="1" applyFill="1" applyBorder="1" applyAlignment="1">
      <alignment horizontal="justify" vertical="center" wrapText="1"/>
    </xf>
    <xf numFmtId="0" fontId="78" fillId="6" borderId="1" xfId="0" applyFont="1" applyFill="1" applyBorder="1" applyAlignment="1">
      <alignment vertical="center" wrapText="1"/>
    </xf>
    <xf numFmtId="49" fontId="73" fillId="6" borderId="1" xfId="0" applyNumberFormat="1" applyFont="1" applyFill="1" applyBorder="1" applyAlignment="1">
      <alignment vertical="center" wrapText="1"/>
    </xf>
    <xf numFmtId="0" fontId="12" fillId="6" borderId="1" xfId="0" applyFont="1" applyFill="1" applyBorder="1" applyAlignment="1">
      <alignment horizontal="left" vertical="top" wrapText="1"/>
    </xf>
    <xf numFmtId="0" fontId="12" fillId="6" borderId="2" xfId="0" applyFont="1" applyFill="1" applyBorder="1" applyAlignment="1">
      <alignment horizontal="left" vertical="top" wrapText="1"/>
    </xf>
    <xf numFmtId="0" fontId="0" fillId="6" borderId="1" xfId="0" applyFill="1" applyBorder="1" applyAlignment="1">
      <alignment vertical="top" wrapText="1"/>
    </xf>
    <xf numFmtId="49" fontId="4" fillId="6" borderId="1" xfId="0" applyNumberFormat="1" applyFont="1" applyFill="1" applyBorder="1" applyAlignment="1">
      <alignment vertical="center" wrapText="1"/>
    </xf>
    <xf numFmtId="43" fontId="3" fillId="6" borderId="7" xfId="59" applyFont="1" applyFill="1" applyBorder="1" applyAlignment="1">
      <alignment horizontal="center" vertical="center" wrapText="1"/>
    </xf>
    <xf numFmtId="43" fontId="3" fillId="6" borderId="11" xfId="59" applyFont="1" applyFill="1" applyBorder="1" applyAlignment="1">
      <alignment horizontal="center" vertical="center" wrapText="1"/>
    </xf>
    <xf numFmtId="43" fontId="3" fillId="6" borderId="6" xfId="59" applyFont="1" applyFill="1" applyBorder="1" applyAlignment="1">
      <alignment horizontal="center" vertical="center" wrapText="1"/>
    </xf>
    <xf numFmtId="49" fontId="6" fillId="5" borderId="6" xfId="0" applyNumberFormat="1"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49" fontId="3" fillId="6" borderId="6" xfId="0" applyNumberFormat="1" applyFont="1" applyFill="1" applyBorder="1" applyAlignment="1">
      <alignment horizontal="center" vertical="center" wrapText="1"/>
    </xf>
    <xf numFmtId="49" fontId="3" fillId="6" borderId="1" xfId="0" applyNumberFormat="1" applyFont="1" applyFill="1" applyBorder="1" applyAlignment="1">
      <alignment horizontal="center" vertical="center" wrapText="1"/>
    </xf>
    <xf numFmtId="43" fontId="3" fillId="6" borderId="1" xfId="59" applyFont="1" applyFill="1" applyBorder="1" applyAlignment="1">
      <alignment horizontal="center" vertical="center" wrapText="1"/>
    </xf>
    <xf numFmtId="43" fontId="3" fillId="6" borderId="7" xfId="59" applyFont="1" applyFill="1" applyBorder="1" applyAlignment="1">
      <alignment horizontal="right" vertical="center" wrapText="1"/>
    </xf>
    <xf numFmtId="43" fontId="3" fillId="6" borderId="11" xfId="59" applyFont="1" applyFill="1" applyBorder="1" applyAlignment="1">
      <alignment horizontal="right" vertical="center" wrapText="1"/>
    </xf>
    <xf numFmtId="43" fontId="3" fillId="6" borderId="6" xfId="59" applyFont="1" applyFill="1" applyBorder="1" applyAlignment="1">
      <alignment horizontal="right" vertical="center" wrapText="1"/>
    </xf>
    <xf numFmtId="49" fontId="2" fillId="6" borderId="7" xfId="0" applyNumberFormat="1" applyFont="1" applyFill="1" applyBorder="1" applyAlignment="1">
      <alignment horizontal="center" vertical="center" wrapText="1"/>
    </xf>
    <xf numFmtId="49" fontId="2" fillId="6" borderId="11" xfId="0" applyNumberFormat="1" applyFont="1" applyFill="1" applyBorder="1" applyAlignment="1">
      <alignment horizontal="center" vertical="center" wrapText="1"/>
    </xf>
    <xf numFmtId="49" fontId="2" fillId="6" borderId="6" xfId="0" applyNumberFormat="1" applyFont="1" applyFill="1" applyBorder="1" applyAlignment="1">
      <alignment horizontal="center" vertical="center" wrapText="1"/>
    </xf>
    <xf numFmtId="49" fontId="6" fillId="5" borderId="7" xfId="0" applyNumberFormat="1" applyFont="1" applyFill="1" applyBorder="1" applyAlignment="1">
      <alignment horizontal="center" vertical="center" wrapText="1"/>
    </xf>
    <xf numFmtId="49" fontId="6" fillId="5" borderId="1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49" fontId="2" fillId="2" borderId="7" xfId="0" applyNumberFormat="1" applyFont="1" applyFill="1" applyBorder="1" applyAlignment="1">
      <alignment horizontal="center" vertical="center" wrapText="1"/>
    </xf>
    <xf numFmtId="0" fontId="2" fillId="3" borderId="2" xfId="0" applyFont="1" applyFill="1" applyBorder="1" applyAlignment="1">
      <alignment horizontal="left"/>
    </xf>
    <xf numFmtId="0" fontId="2" fillId="3" borderId="8" xfId="0" applyFont="1" applyFill="1" applyBorder="1" applyAlignment="1">
      <alignment horizontal="left"/>
    </xf>
    <xf numFmtId="0" fontId="0" fillId="6" borderId="2" xfId="0" applyFill="1" applyBorder="1" applyAlignment="1">
      <alignment horizontal="center"/>
    </xf>
    <xf numFmtId="0" fontId="0" fillId="6" borderId="3" xfId="0" applyFill="1" applyBorder="1" applyAlignment="1">
      <alignment horizontal="center"/>
    </xf>
    <xf numFmtId="0" fontId="0" fillId="6" borderId="8" xfId="0" applyFill="1" applyBorder="1" applyAlignment="1">
      <alignment horizontal="center"/>
    </xf>
    <xf numFmtId="0" fontId="3" fillId="6" borderId="7"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9" fillId="5" borderId="1" xfId="0" applyFont="1" applyFill="1" applyBorder="1" applyAlignment="1">
      <alignment horizontal="center" vertical="center"/>
    </xf>
    <xf numFmtId="0" fontId="2" fillId="5"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1" xfId="0" applyFont="1" applyFill="1" applyBorder="1" applyAlignment="1">
      <alignment horizontal="justify" vertical="center" wrapText="1"/>
    </xf>
    <xf numFmtId="49" fontId="2" fillId="2" borderId="11" xfId="0" applyNumberFormat="1" applyFont="1" applyFill="1" applyBorder="1" applyAlignment="1">
      <alignment horizontal="center" vertical="center" wrapText="1"/>
    </xf>
    <xf numFmtId="49" fontId="2" fillId="2" borderId="6" xfId="0" applyNumberFormat="1" applyFont="1" applyFill="1" applyBorder="1" applyAlignment="1">
      <alignment horizontal="center" vertical="center" wrapText="1"/>
    </xf>
    <xf numFmtId="0" fontId="2" fillId="2" borderId="7"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69" fillId="2" borderId="1" xfId="0" applyFont="1" applyFill="1" applyBorder="1" applyAlignment="1">
      <alignment horizontal="center" vertical="center" wrapText="1"/>
    </xf>
    <xf numFmtId="49" fontId="69" fillId="2" borderId="7" xfId="0" applyNumberFormat="1" applyFont="1" applyFill="1" applyBorder="1" applyAlignment="1">
      <alignment horizontal="center" vertical="center" wrapText="1"/>
    </xf>
    <xf numFmtId="49" fontId="69" fillId="2" borderId="11" xfId="0" applyNumberFormat="1" applyFont="1" applyFill="1" applyBorder="1" applyAlignment="1">
      <alignment horizontal="center" vertical="center" wrapText="1"/>
    </xf>
    <xf numFmtId="49" fontId="69" fillId="2" borderId="6" xfId="0" applyNumberFormat="1" applyFont="1" applyFill="1" applyBorder="1" applyAlignment="1">
      <alignment horizontal="center" vertical="center" wrapText="1"/>
    </xf>
    <xf numFmtId="0" fontId="69" fillId="2" borderId="7" xfId="0" applyFont="1" applyFill="1" applyBorder="1" applyAlignment="1">
      <alignment horizontal="center" vertical="center" wrapText="1"/>
    </xf>
    <xf numFmtId="0" fontId="74" fillId="6" borderId="1" xfId="0" applyFont="1" applyFill="1" applyBorder="1" applyAlignment="1">
      <alignment horizontal="center" vertical="center" wrapText="1"/>
    </xf>
    <xf numFmtId="0" fontId="74" fillId="6" borderId="7" xfId="0" applyFont="1" applyFill="1" applyBorder="1" applyAlignment="1">
      <alignment horizontal="center" vertical="center" wrapText="1"/>
    </xf>
    <xf numFmtId="0" fontId="69" fillId="2" borderId="2" xfId="0" applyFont="1" applyFill="1" applyBorder="1" applyAlignment="1">
      <alignment horizontal="center" vertical="center" wrapText="1"/>
    </xf>
    <xf numFmtId="0" fontId="69" fillId="2" borderId="3" xfId="0" applyFont="1" applyFill="1" applyBorder="1" applyAlignment="1">
      <alignment horizontal="center" vertical="center" wrapText="1"/>
    </xf>
    <xf numFmtId="0" fontId="69" fillId="2" borderId="1" xfId="0" applyFont="1" applyFill="1" applyBorder="1" applyAlignment="1">
      <alignment horizontal="justify" vertical="center" wrapText="1"/>
    </xf>
    <xf numFmtId="0" fontId="9" fillId="2" borderId="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8" xfId="0" applyFont="1" applyFill="1" applyBorder="1" applyAlignment="1">
      <alignment horizontal="left" vertical="center" wrapText="1"/>
    </xf>
    <xf numFmtId="0" fontId="9" fillId="5" borderId="1" xfId="0" applyFont="1" applyFill="1" applyBorder="1" applyAlignment="1">
      <alignment horizontal="center" vertical="center" wrapText="1"/>
    </xf>
    <xf numFmtId="0" fontId="0" fillId="0" borderId="0" xfId="0" applyAlignment="1">
      <alignment horizontal="center"/>
    </xf>
    <xf numFmtId="0" fontId="9" fillId="10" borderId="17" xfId="0" applyFont="1" applyFill="1" applyBorder="1" applyAlignment="1">
      <alignment horizontal="center" vertical="center" wrapText="1"/>
    </xf>
    <xf numFmtId="0" fontId="9" fillId="10" borderId="18" xfId="0" applyFont="1" applyFill="1" applyBorder="1" applyAlignment="1">
      <alignment horizontal="center" vertical="center" wrapText="1"/>
    </xf>
    <xf numFmtId="0" fontId="9" fillId="10" borderId="20" xfId="0" applyFont="1" applyFill="1" applyBorder="1" applyAlignment="1">
      <alignment horizontal="center" vertical="center" wrapText="1"/>
    </xf>
    <xf numFmtId="0" fontId="9" fillId="10" borderId="1" xfId="0" applyFont="1" applyFill="1" applyBorder="1" applyAlignment="1">
      <alignment horizontal="center" vertical="center" wrapText="1"/>
    </xf>
    <xf numFmtId="0" fontId="53" fillId="2" borderId="18" xfId="0" applyFont="1" applyFill="1" applyBorder="1" applyAlignment="1">
      <alignment horizontal="center" vertical="center" wrapText="1"/>
    </xf>
    <xf numFmtId="0" fontId="53" fillId="2" borderId="1" xfId="0" applyFont="1" applyFill="1" applyBorder="1" applyAlignment="1">
      <alignment horizontal="center" vertical="center" wrapText="1"/>
    </xf>
    <xf numFmtId="0" fontId="9" fillId="2" borderId="20" xfId="0" applyFont="1" applyFill="1" applyBorder="1" applyAlignment="1">
      <alignment horizontal="left" vertical="center" wrapText="1"/>
    </xf>
    <xf numFmtId="0" fontId="9" fillId="2" borderId="1" xfId="0" applyFont="1" applyFill="1" applyBorder="1" applyAlignment="1">
      <alignment horizontal="left" vertical="center" wrapText="1"/>
    </xf>
    <xf numFmtId="0" fontId="9" fillId="2" borderId="18"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53" fillId="2" borderId="17" xfId="0" applyFont="1" applyFill="1" applyBorder="1" applyAlignment="1">
      <alignment horizontal="center" vertical="center" wrapText="1"/>
    </xf>
    <xf numFmtId="0" fontId="53" fillId="2" borderId="20"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9" fillId="10" borderId="19" xfId="0" applyFont="1" applyFill="1" applyBorder="1" applyAlignment="1">
      <alignment horizontal="center" vertical="center" wrapText="1"/>
    </xf>
    <xf numFmtId="0" fontId="9" fillId="2" borderId="17" xfId="0" applyFont="1" applyFill="1" applyBorder="1" applyAlignment="1">
      <alignment horizontal="center" vertical="center" textRotation="90" wrapText="1"/>
    </xf>
    <xf numFmtId="0" fontId="9" fillId="2" borderId="20" xfId="0" applyFont="1" applyFill="1" applyBorder="1" applyAlignment="1">
      <alignment horizontal="center" vertical="center" textRotation="90" wrapText="1"/>
    </xf>
    <xf numFmtId="0" fontId="9" fillId="2" borderId="18" xfId="0" applyFont="1" applyFill="1" applyBorder="1" applyAlignment="1">
      <alignment horizontal="center" vertical="center" textRotation="90" wrapText="1"/>
    </xf>
    <xf numFmtId="0" fontId="9" fillId="2" borderId="1" xfId="0" applyFont="1" applyFill="1" applyBorder="1" applyAlignment="1">
      <alignment horizontal="center" vertical="center" textRotation="90" wrapText="1"/>
    </xf>
    <xf numFmtId="0" fontId="9" fillId="2" borderId="19" xfId="0" applyFont="1" applyFill="1" applyBorder="1" applyAlignment="1">
      <alignment vertical="center" textRotation="90" wrapText="1"/>
    </xf>
    <xf numFmtId="0" fontId="9" fillId="2" borderId="21" xfId="0" applyFont="1" applyFill="1" applyBorder="1" applyAlignment="1">
      <alignment vertical="center" textRotation="90" wrapText="1"/>
    </xf>
    <xf numFmtId="0" fontId="9" fillId="10" borderId="21" xfId="0" applyFont="1" applyFill="1" applyBorder="1" applyAlignment="1">
      <alignment horizontal="center" vertical="center" wrapText="1"/>
    </xf>
    <xf numFmtId="0" fontId="51" fillId="0" borderId="0" xfId="0" applyFont="1" applyAlignment="1">
      <alignment horizontal="center"/>
    </xf>
    <xf numFmtId="0" fontId="9" fillId="2" borderId="26" xfId="0" applyFont="1" applyFill="1" applyBorder="1" applyAlignment="1">
      <alignment horizontal="left" vertical="center" wrapText="1"/>
    </xf>
    <xf numFmtId="0" fontId="9" fillId="2" borderId="27" xfId="0" applyFont="1" applyFill="1" applyBorder="1" applyAlignment="1">
      <alignment horizontal="left" vertical="center" wrapText="1"/>
    </xf>
    <xf numFmtId="0" fontId="9" fillId="2" borderId="23" xfId="0" applyFont="1" applyFill="1" applyBorder="1" applyAlignment="1">
      <alignment horizontal="left" vertical="center" wrapText="1"/>
    </xf>
    <xf numFmtId="0" fontId="9" fillId="2" borderId="17"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10" xfId="0" applyFont="1" applyFill="1" applyBorder="1" applyAlignment="1">
      <alignment horizontal="center" vertical="center" textRotation="90" wrapText="1"/>
    </xf>
    <xf numFmtId="0" fontId="9" fillId="2" borderId="8" xfId="0" applyFont="1" applyFill="1" applyBorder="1" applyAlignment="1">
      <alignment horizontal="center" vertical="center" textRotation="90" wrapText="1"/>
    </xf>
    <xf numFmtId="0" fontId="0" fillId="0" borderId="16" xfId="0" applyBorder="1" applyAlignment="1">
      <alignment horizontal="right"/>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14" fillId="0" borderId="0" xfId="0" applyFont="1" applyAlignment="1">
      <alignment horizontal="left" vertical="center" wrapText="1"/>
    </xf>
    <xf numFmtId="0" fontId="9" fillId="2" borderId="1" xfId="0" applyFont="1" applyFill="1" applyBorder="1" applyAlignment="1">
      <alignment vertical="center" wrapText="1"/>
    </xf>
    <xf numFmtId="0" fontId="15" fillId="2" borderId="1" xfId="0" applyFont="1" applyFill="1" applyBorder="1" applyAlignment="1">
      <alignment horizontal="left" vertical="center" wrapText="1"/>
    </xf>
    <xf numFmtId="0" fontId="0" fillId="6" borderId="1" xfId="0" applyFill="1" applyBorder="1" applyAlignment="1">
      <alignment horizontal="center"/>
    </xf>
    <xf numFmtId="49" fontId="2" fillId="2" borderId="2" xfId="0" applyNumberFormat="1" applyFont="1" applyFill="1" applyBorder="1" applyAlignment="1">
      <alignment horizontal="center" vertical="center" wrapText="1"/>
    </xf>
    <xf numFmtId="49" fontId="2" fillId="2" borderId="8" xfId="0" applyNumberFormat="1" applyFont="1" applyFill="1" applyBorder="1" applyAlignment="1">
      <alignment horizontal="center" vertical="center" wrapText="1"/>
    </xf>
    <xf numFmtId="0" fontId="22" fillId="0" borderId="0" xfId="0" applyFont="1" applyAlignment="1">
      <alignment horizontal="left" wrapText="1"/>
    </xf>
    <xf numFmtId="0" fontId="15" fillId="0" borderId="14" xfId="0" applyFont="1" applyBorder="1" applyAlignment="1">
      <alignment horizontal="left" vertical="center" wrapText="1"/>
    </xf>
    <xf numFmtId="0" fontId="15" fillId="0" borderId="0" xfId="0" applyFont="1" applyAlignment="1">
      <alignment horizontal="left" vertical="center" wrapText="1"/>
    </xf>
    <xf numFmtId="0" fontId="9" fillId="0" borderId="0" xfId="0" applyFont="1" applyAlignment="1">
      <alignment horizontal="left" wrapText="1"/>
    </xf>
    <xf numFmtId="0" fontId="9" fillId="0" borderId="0" xfId="0" applyFont="1" applyAlignment="1">
      <alignment horizontal="center" wrapText="1"/>
    </xf>
    <xf numFmtId="0" fontId="9" fillId="0" borderId="4" xfId="0" applyFont="1" applyBorder="1" applyAlignment="1">
      <alignment horizontal="left" wrapText="1"/>
    </xf>
    <xf numFmtId="0" fontId="22" fillId="0" borderId="0" xfId="0" applyFont="1" applyAlignment="1">
      <alignment horizontal="center" wrapText="1"/>
    </xf>
    <xf numFmtId="0" fontId="9" fillId="0" borderId="4" xfId="0" applyFont="1" applyBorder="1" applyAlignment="1">
      <alignment horizontal="left"/>
    </xf>
    <xf numFmtId="0" fontId="9" fillId="0" borderId="0" xfId="0" applyFont="1" applyAlignment="1">
      <alignment horizontal="left"/>
    </xf>
    <xf numFmtId="0" fontId="9" fillId="0" borderId="0" xfId="0" applyFont="1" applyAlignment="1">
      <alignment horizontal="center"/>
    </xf>
    <xf numFmtId="0" fontId="53" fillId="0" borderId="4" xfId="0" applyFont="1" applyBorder="1" applyAlignment="1">
      <alignment horizontal="left"/>
    </xf>
    <xf numFmtId="0" fontId="53" fillId="0" borderId="0" xfId="0" applyFont="1" applyAlignment="1">
      <alignment horizontal="left"/>
    </xf>
    <xf numFmtId="0" fontId="22" fillId="4" borderId="0" xfId="0" applyFont="1" applyFill="1" applyAlignment="1">
      <alignment horizontal="left" wrapText="1"/>
    </xf>
    <xf numFmtId="0" fontId="4" fillId="0" borderId="0" xfId="0" applyFont="1" applyAlignment="1">
      <alignment horizontal="center" vertical="top" wrapText="1"/>
    </xf>
    <xf numFmtId="0" fontId="4" fillId="0" borderId="0" xfId="0" applyFont="1" applyAlignment="1">
      <alignment horizontal="center" wrapText="1"/>
    </xf>
    <xf numFmtId="0" fontId="11" fillId="0" borderId="0" xfId="0" applyFont="1" applyAlignment="1">
      <alignment horizontal="center" vertical="center"/>
    </xf>
    <xf numFmtId="0" fontId="18" fillId="0" borderId="4" xfId="0" applyFont="1" applyBorder="1" applyAlignment="1">
      <alignment horizontal="left" wrapText="1"/>
    </xf>
    <xf numFmtId="0" fontId="18" fillId="0" borderId="0" xfId="0" applyFont="1" applyAlignment="1">
      <alignment horizontal="left" wrapText="1"/>
    </xf>
    <xf numFmtId="0" fontId="18" fillId="0" borderId="0" xfId="0" applyFont="1" applyAlignment="1">
      <alignment horizontal="center" wrapText="1"/>
    </xf>
    <xf numFmtId="0" fontId="4" fillId="0" borderId="0" xfId="0" applyFont="1" applyAlignment="1">
      <alignment wrapText="1"/>
    </xf>
    <xf numFmtId="0" fontId="11" fillId="0" borderId="0" xfId="0" applyFont="1" applyAlignment="1">
      <alignment horizontal="left" vertical="center"/>
    </xf>
    <xf numFmtId="0" fontId="22" fillId="0" borderId="4" xfId="0" applyFont="1" applyBorder="1" applyAlignment="1">
      <alignment horizontal="left" wrapText="1"/>
    </xf>
    <xf numFmtId="0" fontId="18" fillId="0" borderId="4" xfId="0" applyFont="1" applyBorder="1" applyAlignment="1">
      <alignment horizontal="center" wrapText="1"/>
    </xf>
    <xf numFmtId="0" fontId="4" fillId="0" borderId="0" xfId="0" applyFont="1" applyAlignment="1">
      <alignment vertical="top" wrapText="1"/>
    </xf>
    <xf numFmtId="0" fontId="4" fillId="0" borderId="0" xfId="0" applyFont="1" applyAlignment="1">
      <alignment horizontal="left" vertical="top" wrapText="1"/>
    </xf>
    <xf numFmtId="0" fontId="79" fillId="6" borderId="1" xfId="0" applyFont="1" applyFill="1" applyBorder="1" applyAlignment="1">
      <alignment horizontal="center" vertical="top" wrapText="1"/>
    </xf>
  </cellXfs>
  <cellStyles count="61">
    <cellStyle name="20% - Accent1 2" xfId="46" xr:uid="{00000000-0005-0000-0000-000000000000}"/>
    <cellStyle name="20% - Accent2 2" xfId="48" xr:uid="{00000000-0005-0000-0000-000001000000}"/>
    <cellStyle name="20% - Accent3 2" xfId="50" xr:uid="{00000000-0005-0000-0000-000002000000}"/>
    <cellStyle name="20% - Accent4 2" xfId="52" xr:uid="{00000000-0005-0000-0000-000003000000}"/>
    <cellStyle name="20% - Accent5 2" xfId="54" xr:uid="{00000000-0005-0000-0000-000004000000}"/>
    <cellStyle name="20% - Accent6 2" xfId="56" xr:uid="{00000000-0005-0000-0000-000005000000}"/>
    <cellStyle name="20% - Акцент1 2" xfId="21" xr:uid="{00000000-0005-0000-0000-000006000000}"/>
    <cellStyle name="20% - Акцент2 2" xfId="25" xr:uid="{00000000-0005-0000-0000-000007000000}"/>
    <cellStyle name="20% - Акцент3 2" xfId="29" xr:uid="{00000000-0005-0000-0000-000008000000}"/>
    <cellStyle name="20% - Акцент4 2" xfId="33" xr:uid="{00000000-0005-0000-0000-000009000000}"/>
    <cellStyle name="20% - Акцент5 2" xfId="37" xr:uid="{00000000-0005-0000-0000-00000A000000}"/>
    <cellStyle name="20% - Акцент6 2" xfId="41" xr:uid="{00000000-0005-0000-0000-00000B000000}"/>
    <cellStyle name="40% - Accent1 2" xfId="47" xr:uid="{00000000-0005-0000-0000-00000C000000}"/>
    <cellStyle name="40% - Accent2 2" xfId="49" xr:uid="{00000000-0005-0000-0000-00000D000000}"/>
    <cellStyle name="40% - Accent3 2" xfId="51" xr:uid="{00000000-0005-0000-0000-00000E000000}"/>
    <cellStyle name="40% - Accent4 2" xfId="53" xr:uid="{00000000-0005-0000-0000-00000F000000}"/>
    <cellStyle name="40% - Accent5 2" xfId="55" xr:uid="{00000000-0005-0000-0000-000010000000}"/>
    <cellStyle name="40% - Accent6 2" xfId="57" xr:uid="{00000000-0005-0000-0000-000011000000}"/>
    <cellStyle name="40% - Акцент1 2" xfId="22" xr:uid="{00000000-0005-0000-0000-000012000000}"/>
    <cellStyle name="40% - Акцент2 2" xfId="26" xr:uid="{00000000-0005-0000-0000-000013000000}"/>
    <cellStyle name="40% - Акцент3 2" xfId="30" xr:uid="{00000000-0005-0000-0000-000014000000}"/>
    <cellStyle name="40% - Акцент4 2" xfId="34" xr:uid="{00000000-0005-0000-0000-000015000000}"/>
    <cellStyle name="40% - Акцент5 2" xfId="38" xr:uid="{00000000-0005-0000-0000-000016000000}"/>
    <cellStyle name="40% - Акцент6 2" xfId="42" xr:uid="{00000000-0005-0000-0000-000017000000}"/>
    <cellStyle name="60% - Акцент1 2" xfId="23" xr:uid="{00000000-0005-0000-0000-000018000000}"/>
    <cellStyle name="60% - Акцент2 2" xfId="27" xr:uid="{00000000-0005-0000-0000-000019000000}"/>
    <cellStyle name="60% - Акцент3 2" xfId="31" xr:uid="{00000000-0005-0000-0000-00001A000000}"/>
    <cellStyle name="60% - Акцент4 2" xfId="35" xr:uid="{00000000-0005-0000-0000-00001B000000}"/>
    <cellStyle name="60% - Акцент5 2" xfId="39" xr:uid="{00000000-0005-0000-0000-00001C000000}"/>
    <cellStyle name="60% - Акцент6 2" xfId="43" xr:uid="{00000000-0005-0000-0000-00001D000000}"/>
    <cellStyle name="Comma" xfId="59" builtinId="3"/>
    <cellStyle name="Comma 15" xfId="58" xr:uid="{00000000-0005-0000-0000-00001E000000}"/>
    <cellStyle name="Comma 7" xfId="60" xr:uid="{02D46140-C212-4A6E-ABAB-446057E5DA00}"/>
    <cellStyle name="Normal" xfId="0" builtinId="0"/>
    <cellStyle name="Normal 3" xfId="1" xr:uid="{00000000-0005-0000-0000-000020000000}"/>
    <cellStyle name="Note" xfId="2" builtinId="10" customBuiltin="1"/>
    <cellStyle name="Note 2" xfId="45" xr:uid="{00000000-0005-0000-0000-000022000000}"/>
    <cellStyle name="SN_241" xfId="44" xr:uid="{00000000-0005-0000-0000-000023000000}"/>
    <cellStyle name="Акцент1 2" xfId="20" xr:uid="{00000000-0005-0000-0000-000024000000}"/>
    <cellStyle name="Акцент2 2" xfId="24" xr:uid="{00000000-0005-0000-0000-000025000000}"/>
    <cellStyle name="Акцент3 2" xfId="28" xr:uid="{00000000-0005-0000-0000-000026000000}"/>
    <cellStyle name="Акцент4 2" xfId="32" xr:uid="{00000000-0005-0000-0000-000027000000}"/>
    <cellStyle name="Акцент5 2" xfId="36" xr:uid="{00000000-0005-0000-0000-000028000000}"/>
    <cellStyle name="Акцент6 2" xfId="40" xr:uid="{00000000-0005-0000-0000-000029000000}"/>
    <cellStyle name="Ввод  2" xfId="12" xr:uid="{00000000-0005-0000-0000-00002A000000}"/>
    <cellStyle name="Вывод 2" xfId="13" xr:uid="{00000000-0005-0000-0000-00002B000000}"/>
    <cellStyle name="Вычисление 2" xfId="14" xr:uid="{00000000-0005-0000-0000-00002C000000}"/>
    <cellStyle name="Заголовок 1 2" xfId="5" xr:uid="{00000000-0005-0000-0000-00002D000000}"/>
    <cellStyle name="Заголовок 2 2" xfId="6" xr:uid="{00000000-0005-0000-0000-00002E000000}"/>
    <cellStyle name="Заголовок 3 2" xfId="7" xr:uid="{00000000-0005-0000-0000-00002F000000}"/>
    <cellStyle name="Заголовок 4 2" xfId="8" xr:uid="{00000000-0005-0000-0000-000030000000}"/>
    <cellStyle name="Итог 2" xfId="19" xr:uid="{00000000-0005-0000-0000-000031000000}"/>
    <cellStyle name="Контрольная ячейка 2" xfId="16" xr:uid="{00000000-0005-0000-0000-000032000000}"/>
    <cellStyle name="Название 2" xfId="4" xr:uid="{00000000-0005-0000-0000-000033000000}"/>
    <cellStyle name="Нейтральный 2" xfId="11" xr:uid="{00000000-0005-0000-0000-000034000000}"/>
    <cellStyle name="Обычный 2" xfId="3" xr:uid="{00000000-0005-0000-0000-000035000000}"/>
    <cellStyle name="Плохой 2" xfId="10" xr:uid="{00000000-0005-0000-0000-000036000000}"/>
    <cellStyle name="Пояснение 2" xfId="18" xr:uid="{00000000-0005-0000-0000-000037000000}"/>
    <cellStyle name="Связанная ячейка 2" xfId="15" xr:uid="{00000000-0005-0000-0000-000038000000}"/>
    <cellStyle name="Текст предупреждения 2" xfId="17" xr:uid="{00000000-0005-0000-0000-000039000000}"/>
    <cellStyle name="Хороший 2" xfId="9" xr:uid="{00000000-0005-0000-0000-00003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17"/>
  <sheetViews>
    <sheetView topLeftCell="A61" zoomScaleNormal="100" workbookViewId="0">
      <selection activeCell="D63" sqref="D63"/>
    </sheetView>
  </sheetViews>
  <sheetFormatPr defaultRowHeight="15" x14ac:dyDescent="0.25"/>
  <cols>
    <col min="1" max="1" width="6.140625" customWidth="1"/>
    <col min="2" max="2" width="15.42578125" customWidth="1"/>
    <col min="3" max="3" width="17.28515625" customWidth="1"/>
    <col min="4" max="4" width="63.140625" customWidth="1"/>
    <col min="5" max="5" width="16.85546875" customWidth="1"/>
    <col min="6" max="6" width="18" customWidth="1"/>
    <col min="7" max="7" width="15.85546875" customWidth="1"/>
    <col min="8" max="8" width="15" customWidth="1"/>
    <col min="9" max="9" width="15.85546875" customWidth="1"/>
  </cols>
  <sheetData>
    <row r="1" spans="1:12" x14ac:dyDescent="0.25">
      <c r="A1" s="4" t="s">
        <v>63</v>
      </c>
    </row>
    <row r="3" spans="1:12" x14ac:dyDescent="0.25">
      <c r="B3" s="200" t="s">
        <v>82</v>
      </c>
      <c r="C3" s="201"/>
      <c r="D3" s="202"/>
      <c r="E3" s="203"/>
      <c r="F3" s="203"/>
      <c r="G3" s="203"/>
      <c r="H3" s="203"/>
      <c r="I3" s="204"/>
    </row>
    <row r="5" spans="1:12" x14ac:dyDescent="0.25">
      <c r="A5" s="16" t="s">
        <v>0</v>
      </c>
      <c r="B5" s="17"/>
      <c r="C5" s="17"/>
      <c r="D5" s="18"/>
      <c r="E5" s="18"/>
      <c r="F5" s="18"/>
      <c r="G5" s="18"/>
      <c r="H5" s="18"/>
      <c r="I5" s="18"/>
      <c r="J5" s="15"/>
      <c r="K5" s="15"/>
      <c r="L5" s="15"/>
    </row>
    <row r="7" spans="1:12" x14ac:dyDescent="0.25">
      <c r="A7" s="23" t="s">
        <v>83</v>
      </c>
    </row>
    <row r="8" spans="1:12" ht="31.5" customHeight="1" x14ac:dyDescent="0.25">
      <c r="B8" s="202"/>
      <c r="C8" s="203"/>
      <c r="D8" s="203"/>
      <c r="E8" s="203"/>
      <c r="F8" s="203"/>
      <c r="G8" s="203"/>
      <c r="H8" s="203"/>
      <c r="I8" s="204"/>
    </row>
    <row r="10" spans="1:12" x14ac:dyDescent="0.25">
      <c r="A10" s="23" t="s">
        <v>122</v>
      </c>
    </row>
    <row r="11" spans="1:12" ht="37.5" customHeight="1" x14ac:dyDescent="0.25">
      <c r="B11" s="202"/>
      <c r="C11" s="203"/>
      <c r="D11" s="203"/>
      <c r="E11" s="203"/>
      <c r="F11" s="203"/>
      <c r="G11" s="203"/>
      <c r="H11" s="203"/>
      <c r="I11" s="204"/>
    </row>
    <row r="13" spans="1:12" x14ac:dyDescent="0.25">
      <c r="A13" s="23" t="s">
        <v>123</v>
      </c>
    </row>
    <row r="14" spans="1:12" ht="36.75" customHeight="1" x14ac:dyDescent="0.25">
      <c r="B14" s="202"/>
      <c r="C14" s="203"/>
      <c r="D14" s="203"/>
      <c r="E14" s="203"/>
      <c r="F14" s="203"/>
      <c r="G14" s="203"/>
      <c r="H14" s="203"/>
      <c r="I14" s="204"/>
    </row>
    <row r="16" spans="1:12" x14ac:dyDescent="0.25">
      <c r="A16" s="23" t="s">
        <v>124</v>
      </c>
    </row>
    <row r="17" spans="1:9" ht="30.75" customHeight="1" x14ac:dyDescent="0.25">
      <c r="B17" s="202"/>
      <c r="C17" s="203"/>
      <c r="D17" s="203"/>
      <c r="E17" s="203"/>
      <c r="F17" s="203"/>
      <c r="G17" s="203"/>
      <c r="H17" s="203"/>
      <c r="I17" s="204"/>
    </row>
    <row r="20" spans="1:9" x14ac:dyDescent="0.25">
      <c r="A20" s="16" t="s">
        <v>1</v>
      </c>
      <c r="B20" s="17"/>
      <c r="C20" s="17"/>
      <c r="D20" s="18"/>
      <c r="E20" s="18"/>
      <c r="F20" s="18"/>
      <c r="G20" s="18"/>
      <c r="H20" s="18"/>
      <c r="I20" s="18"/>
    </row>
    <row r="22" spans="1:9" ht="25.5" customHeight="1" x14ac:dyDescent="0.25">
      <c r="B22" s="198" t="s">
        <v>125</v>
      </c>
      <c r="C22" s="198"/>
      <c r="D22" s="198" t="s">
        <v>2</v>
      </c>
      <c r="E22" s="198" t="s">
        <v>162</v>
      </c>
      <c r="F22" s="198" t="s">
        <v>163</v>
      </c>
      <c r="G22" s="198" t="s">
        <v>51</v>
      </c>
      <c r="H22" s="198" t="s">
        <v>52</v>
      </c>
      <c r="I22" s="198" t="s">
        <v>164</v>
      </c>
    </row>
    <row r="23" spans="1:9" x14ac:dyDescent="0.25">
      <c r="B23" s="20" t="s">
        <v>3</v>
      </c>
      <c r="C23" s="20" t="s">
        <v>127</v>
      </c>
      <c r="D23" s="199"/>
      <c r="E23" s="199"/>
      <c r="F23" s="199"/>
      <c r="G23" s="199"/>
      <c r="H23" s="199"/>
      <c r="I23" s="199"/>
    </row>
    <row r="24" spans="1:9" x14ac:dyDescent="0.25">
      <c r="B24" s="34" t="s">
        <v>3</v>
      </c>
      <c r="C24" s="35"/>
      <c r="D24" s="36"/>
      <c r="E24" s="36"/>
      <c r="F24" s="36"/>
      <c r="G24" s="36"/>
      <c r="H24" s="36"/>
      <c r="I24" s="37"/>
    </row>
    <row r="25" spans="1:9" x14ac:dyDescent="0.25">
      <c r="B25" s="193" t="s">
        <v>215</v>
      </c>
      <c r="C25" s="196"/>
      <c r="D25" s="114" t="s">
        <v>216</v>
      </c>
      <c r="E25" s="190">
        <f>+E33</f>
        <v>0</v>
      </c>
      <c r="F25" s="190">
        <f t="shared" ref="F25:I25" si="0">+F33</f>
        <v>0</v>
      </c>
      <c r="G25" s="190">
        <f t="shared" si="0"/>
        <v>1000000</v>
      </c>
      <c r="H25" s="190">
        <f t="shared" si="0"/>
        <v>1500000</v>
      </c>
      <c r="I25" s="190">
        <f t="shared" si="0"/>
        <v>2000000</v>
      </c>
    </row>
    <row r="26" spans="1:9" x14ac:dyDescent="0.25">
      <c r="B26" s="194"/>
      <c r="C26" s="197"/>
      <c r="D26" s="114" t="s">
        <v>217</v>
      </c>
      <c r="E26" s="191"/>
      <c r="F26" s="191"/>
      <c r="G26" s="191"/>
      <c r="H26" s="191"/>
      <c r="I26" s="191"/>
    </row>
    <row r="27" spans="1:9" x14ac:dyDescent="0.25">
      <c r="B27" s="194"/>
      <c r="C27" s="197"/>
      <c r="D27" s="114" t="s">
        <v>218</v>
      </c>
      <c r="E27" s="191"/>
      <c r="F27" s="191"/>
      <c r="G27" s="191"/>
      <c r="H27" s="191"/>
      <c r="I27" s="191"/>
    </row>
    <row r="28" spans="1:9" x14ac:dyDescent="0.25">
      <c r="B28" s="194"/>
      <c r="C28" s="197"/>
      <c r="D28" s="114" t="s">
        <v>219</v>
      </c>
      <c r="E28" s="191"/>
      <c r="F28" s="191"/>
      <c r="G28" s="191"/>
      <c r="H28" s="191"/>
      <c r="I28" s="191"/>
    </row>
    <row r="29" spans="1:9" x14ac:dyDescent="0.25">
      <c r="B29" s="194"/>
      <c r="C29" s="197"/>
      <c r="D29" s="114" t="s">
        <v>220</v>
      </c>
      <c r="E29" s="191"/>
      <c r="F29" s="191"/>
      <c r="G29" s="191"/>
      <c r="H29" s="191"/>
      <c r="I29" s="191"/>
    </row>
    <row r="30" spans="1:9" x14ac:dyDescent="0.25">
      <c r="B30" s="195"/>
      <c r="C30" s="185"/>
      <c r="D30" s="114" t="s">
        <v>221</v>
      </c>
      <c r="E30" s="192"/>
      <c r="F30" s="192"/>
      <c r="G30" s="192"/>
      <c r="H30" s="192"/>
      <c r="I30" s="192"/>
    </row>
    <row r="31" spans="1:9" ht="15" customHeight="1" x14ac:dyDescent="0.25">
      <c r="B31" s="38" t="s">
        <v>126</v>
      </c>
      <c r="C31" s="39"/>
      <c r="D31" s="40"/>
      <c r="E31" s="40"/>
      <c r="F31" s="40"/>
      <c r="G31" s="40"/>
      <c r="H31" s="40"/>
      <c r="I31" s="41"/>
    </row>
    <row r="32" spans="1:9" x14ac:dyDescent="0.25">
      <c r="B32" s="42"/>
      <c r="C32" s="43" t="s">
        <v>62</v>
      </c>
      <c r="D32" s="35"/>
      <c r="E32" s="36"/>
      <c r="F32" s="36"/>
      <c r="G32" s="36"/>
      <c r="H32" s="36"/>
      <c r="I32" s="37"/>
    </row>
    <row r="33" spans="2:9" x14ac:dyDescent="0.25">
      <c r="B33" s="185" t="s">
        <v>61</v>
      </c>
      <c r="C33" s="187" t="s">
        <v>336</v>
      </c>
      <c r="D33" s="21" t="s">
        <v>330</v>
      </c>
      <c r="E33" s="184"/>
      <c r="F33" s="184"/>
      <c r="G33" s="184">
        <v>1000000</v>
      </c>
      <c r="H33" s="184">
        <v>1500000</v>
      </c>
      <c r="I33" s="184">
        <v>2000000</v>
      </c>
    </row>
    <row r="34" spans="2:9" ht="38.25" x14ac:dyDescent="0.25">
      <c r="B34" s="186"/>
      <c r="C34" s="188"/>
      <c r="D34" s="22" t="s">
        <v>331</v>
      </c>
      <c r="E34" s="189"/>
      <c r="F34" s="189"/>
      <c r="G34" s="189"/>
      <c r="H34" s="189"/>
      <c r="I34" s="189"/>
    </row>
    <row r="35" spans="2:9" x14ac:dyDescent="0.25">
      <c r="B35" s="186"/>
      <c r="C35" s="188"/>
      <c r="D35" s="11" t="s">
        <v>332</v>
      </c>
      <c r="E35" s="189"/>
      <c r="F35" s="189"/>
      <c r="G35" s="189"/>
      <c r="H35" s="189"/>
      <c r="I35" s="189"/>
    </row>
    <row r="36" spans="2:9" ht="51" x14ac:dyDescent="0.25">
      <c r="B36" s="186"/>
      <c r="C36" s="188"/>
      <c r="D36" s="22" t="s">
        <v>333</v>
      </c>
      <c r="E36" s="189"/>
      <c r="F36" s="189"/>
      <c r="G36" s="189"/>
      <c r="H36" s="189"/>
      <c r="I36" s="189"/>
    </row>
    <row r="37" spans="2:9" x14ac:dyDescent="0.25">
      <c r="B37" s="186"/>
      <c r="C37" s="188"/>
      <c r="D37" s="11" t="s">
        <v>334</v>
      </c>
      <c r="E37" s="189"/>
      <c r="F37" s="189"/>
      <c r="G37" s="189"/>
      <c r="H37" s="189"/>
      <c r="I37" s="189"/>
    </row>
    <row r="38" spans="2:9" x14ac:dyDescent="0.25">
      <c r="B38" s="186"/>
      <c r="C38" s="188"/>
      <c r="D38" s="22" t="s">
        <v>335</v>
      </c>
      <c r="E38" s="189"/>
      <c r="F38" s="189"/>
      <c r="G38" s="189"/>
      <c r="H38" s="189"/>
      <c r="I38" s="189"/>
    </row>
    <row r="39" spans="2:9" x14ac:dyDescent="0.25">
      <c r="B39" s="34" t="s">
        <v>3</v>
      </c>
      <c r="C39" s="35"/>
      <c r="D39" s="36"/>
      <c r="E39" s="36"/>
      <c r="F39" s="36"/>
      <c r="G39" s="36"/>
      <c r="H39" s="36"/>
      <c r="I39" s="37"/>
    </row>
    <row r="40" spans="2:9" x14ac:dyDescent="0.25">
      <c r="B40" s="193" t="s">
        <v>226</v>
      </c>
      <c r="C40" s="196"/>
      <c r="D40" s="114" t="s">
        <v>216</v>
      </c>
      <c r="E40" s="190">
        <f>+E48+E54+E60+E66</f>
        <v>0</v>
      </c>
      <c r="F40" s="190">
        <f t="shared" ref="F40:I40" si="1">+F48+F54+F60+F66</f>
        <v>0</v>
      </c>
      <c r="G40" s="190">
        <f t="shared" si="1"/>
        <v>618000</v>
      </c>
      <c r="H40" s="190">
        <f t="shared" si="1"/>
        <v>2048000</v>
      </c>
      <c r="I40" s="190">
        <f t="shared" si="1"/>
        <v>4075696.4</v>
      </c>
    </row>
    <row r="41" spans="2:9" x14ac:dyDescent="0.25">
      <c r="B41" s="194"/>
      <c r="C41" s="197"/>
      <c r="D41" s="114" t="s">
        <v>227</v>
      </c>
      <c r="E41" s="191"/>
      <c r="F41" s="191"/>
      <c r="G41" s="191"/>
      <c r="H41" s="191"/>
      <c r="I41" s="191"/>
    </row>
    <row r="42" spans="2:9" x14ac:dyDescent="0.25">
      <c r="B42" s="194"/>
      <c r="C42" s="197"/>
      <c r="D42" s="114" t="s">
        <v>218</v>
      </c>
      <c r="E42" s="191"/>
      <c r="F42" s="191"/>
      <c r="G42" s="191"/>
      <c r="H42" s="191"/>
      <c r="I42" s="191"/>
    </row>
    <row r="43" spans="2:9" x14ac:dyDescent="0.25">
      <c r="B43" s="194"/>
      <c r="C43" s="197"/>
      <c r="D43" s="114" t="s">
        <v>228</v>
      </c>
      <c r="E43" s="191"/>
      <c r="F43" s="191"/>
      <c r="G43" s="191"/>
      <c r="H43" s="191"/>
      <c r="I43" s="191"/>
    </row>
    <row r="44" spans="2:9" x14ac:dyDescent="0.25">
      <c r="B44" s="194"/>
      <c r="C44" s="197"/>
      <c r="D44" s="114" t="s">
        <v>220</v>
      </c>
      <c r="E44" s="191"/>
      <c r="F44" s="191"/>
      <c r="G44" s="191"/>
      <c r="H44" s="191"/>
      <c r="I44" s="191"/>
    </row>
    <row r="45" spans="2:9" x14ac:dyDescent="0.25">
      <c r="B45" s="195"/>
      <c r="C45" s="185"/>
      <c r="D45" s="114" t="s">
        <v>229</v>
      </c>
      <c r="E45" s="192"/>
      <c r="F45" s="192"/>
      <c r="G45" s="192"/>
      <c r="H45" s="192"/>
      <c r="I45" s="192"/>
    </row>
    <row r="46" spans="2:9" ht="15" customHeight="1" x14ac:dyDescent="0.25">
      <c r="B46" s="38" t="s">
        <v>126</v>
      </c>
      <c r="C46" s="39"/>
      <c r="D46" s="40"/>
      <c r="E46" s="40"/>
      <c r="F46" s="40"/>
      <c r="G46" s="40"/>
      <c r="H46" s="40"/>
      <c r="I46" s="41"/>
    </row>
    <row r="47" spans="2:9" x14ac:dyDescent="0.25">
      <c r="B47" s="42"/>
      <c r="C47" s="43" t="s">
        <v>62</v>
      </c>
      <c r="D47" s="35"/>
      <c r="E47" s="36"/>
      <c r="F47" s="36"/>
      <c r="G47" s="36"/>
      <c r="H47" s="36"/>
      <c r="I47" s="37"/>
    </row>
    <row r="48" spans="2:9" x14ac:dyDescent="0.25">
      <c r="B48" s="185" t="s">
        <v>61</v>
      </c>
      <c r="C48" s="187"/>
      <c r="D48" s="21" t="s">
        <v>4</v>
      </c>
      <c r="E48" s="184"/>
      <c r="F48" s="184"/>
      <c r="G48" s="184">
        <v>120000</v>
      </c>
      <c r="H48" s="184">
        <v>1200000</v>
      </c>
      <c r="I48" s="184">
        <v>2400000</v>
      </c>
    </row>
    <row r="49" spans="2:9" ht="51" x14ac:dyDescent="0.25">
      <c r="B49" s="186"/>
      <c r="C49" s="188"/>
      <c r="D49" s="22" t="s">
        <v>222</v>
      </c>
      <c r="E49" s="189"/>
      <c r="F49" s="189"/>
      <c r="G49" s="189"/>
      <c r="H49" s="189"/>
      <c r="I49" s="189"/>
    </row>
    <row r="50" spans="2:9" x14ac:dyDescent="0.25">
      <c r="B50" s="186"/>
      <c r="C50" s="188"/>
      <c r="D50" s="11" t="s">
        <v>5</v>
      </c>
      <c r="E50" s="189"/>
      <c r="F50" s="189"/>
      <c r="G50" s="189"/>
      <c r="H50" s="189"/>
      <c r="I50" s="189"/>
    </row>
    <row r="51" spans="2:9" ht="229.5" x14ac:dyDescent="0.25">
      <c r="B51" s="186"/>
      <c r="C51" s="188"/>
      <c r="D51" s="22" t="s">
        <v>223</v>
      </c>
      <c r="E51" s="189"/>
      <c r="F51" s="189"/>
      <c r="G51" s="189"/>
      <c r="H51" s="189"/>
      <c r="I51" s="189"/>
    </row>
    <row r="52" spans="2:9" x14ac:dyDescent="0.25">
      <c r="B52" s="186"/>
      <c r="C52" s="188"/>
      <c r="D52" s="11" t="s">
        <v>128</v>
      </c>
      <c r="E52" s="189"/>
      <c r="F52" s="189"/>
      <c r="G52" s="189"/>
      <c r="H52" s="189"/>
      <c r="I52" s="189"/>
    </row>
    <row r="53" spans="2:9" x14ac:dyDescent="0.25">
      <c r="B53" s="186"/>
      <c r="C53" s="188"/>
      <c r="D53" s="22" t="s">
        <v>224</v>
      </c>
      <c r="E53" s="189"/>
      <c r="F53" s="189"/>
      <c r="G53" s="189"/>
      <c r="H53" s="189"/>
      <c r="I53" s="189"/>
    </row>
    <row r="54" spans="2:9" x14ac:dyDescent="0.25">
      <c r="B54" s="185" t="s">
        <v>61</v>
      </c>
      <c r="C54" s="187"/>
      <c r="D54" s="21" t="s">
        <v>4</v>
      </c>
      <c r="E54" s="184"/>
      <c r="F54" s="184"/>
      <c r="G54" s="184">
        <v>148000</v>
      </c>
      <c r="H54" s="184">
        <v>248000</v>
      </c>
      <c r="I54" s="184">
        <v>1200000</v>
      </c>
    </row>
    <row r="55" spans="2:9" ht="51.75" customHeight="1" x14ac:dyDescent="0.25">
      <c r="B55" s="186"/>
      <c r="C55" s="188"/>
      <c r="D55" s="22" t="s">
        <v>225</v>
      </c>
      <c r="E55" s="189"/>
      <c r="F55" s="189"/>
      <c r="G55" s="189"/>
      <c r="H55" s="189"/>
      <c r="I55" s="189"/>
    </row>
    <row r="56" spans="2:9" x14ac:dyDescent="0.25">
      <c r="B56" s="186"/>
      <c r="C56" s="188"/>
      <c r="D56" s="11" t="s">
        <v>5</v>
      </c>
      <c r="E56" s="189"/>
      <c r="F56" s="189"/>
      <c r="G56" s="189"/>
      <c r="H56" s="189"/>
      <c r="I56" s="189"/>
    </row>
    <row r="57" spans="2:9" ht="229.5" x14ac:dyDescent="0.25">
      <c r="B57" s="186"/>
      <c r="C57" s="188"/>
      <c r="D57" s="22" t="s">
        <v>223</v>
      </c>
      <c r="E57" s="189"/>
      <c r="F57" s="189"/>
      <c r="G57" s="189"/>
      <c r="H57" s="189"/>
      <c r="I57" s="189"/>
    </row>
    <row r="58" spans="2:9" x14ac:dyDescent="0.25">
      <c r="B58" s="186"/>
      <c r="C58" s="188"/>
      <c r="D58" s="11" t="s">
        <v>128</v>
      </c>
      <c r="E58" s="189"/>
      <c r="F58" s="189"/>
      <c r="G58" s="189"/>
      <c r="H58" s="189"/>
      <c r="I58" s="189"/>
    </row>
    <row r="59" spans="2:9" x14ac:dyDescent="0.25">
      <c r="B59" s="186"/>
      <c r="C59" s="188"/>
      <c r="D59" s="22" t="s">
        <v>224</v>
      </c>
      <c r="E59" s="189"/>
      <c r="F59" s="189"/>
      <c r="G59" s="189"/>
      <c r="H59" s="189"/>
      <c r="I59" s="189"/>
    </row>
    <row r="60" spans="2:9" x14ac:dyDescent="0.25">
      <c r="B60" s="185" t="s">
        <v>61</v>
      </c>
      <c r="C60" s="187"/>
      <c r="D60" s="21" t="s">
        <v>4</v>
      </c>
      <c r="E60" s="184"/>
      <c r="F60" s="184"/>
      <c r="G60" s="184">
        <v>150000</v>
      </c>
      <c r="H60" s="184">
        <v>200000</v>
      </c>
      <c r="I60" s="184">
        <v>223509.6</v>
      </c>
    </row>
    <row r="61" spans="2:9" ht="51.75" customHeight="1" x14ac:dyDescent="0.25">
      <c r="B61" s="186"/>
      <c r="C61" s="188"/>
      <c r="D61" s="22" t="s">
        <v>230</v>
      </c>
      <c r="E61" s="189"/>
      <c r="F61" s="189"/>
      <c r="G61" s="189"/>
      <c r="H61" s="189"/>
      <c r="I61" s="189"/>
    </row>
    <row r="62" spans="2:9" x14ac:dyDescent="0.25">
      <c r="B62" s="186"/>
      <c r="C62" s="188"/>
      <c r="D62" s="11" t="s">
        <v>5</v>
      </c>
      <c r="E62" s="189"/>
      <c r="F62" s="189"/>
      <c r="G62" s="189"/>
      <c r="H62" s="189"/>
      <c r="I62" s="189"/>
    </row>
    <row r="63" spans="2:9" ht="217.5" customHeight="1" x14ac:dyDescent="0.25">
      <c r="B63" s="186"/>
      <c r="C63" s="188"/>
      <c r="D63" s="22" t="s">
        <v>231</v>
      </c>
      <c r="E63" s="189"/>
      <c r="F63" s="189"/>
      <c r="G63" s="189"/>
      <c r="H63" s="189"/>
      <c r="I63" s="189"/>
    </row>
    <row r="64" spans="2:9" x14ac:dyDescent="0.25">
      <c r="B64" s="186"/>
      <c r="C64" s="188"/>
      <c r="D64" s="11" t="s">
        <v>128</v>
      </c>
      <c r="E64" s="189"/>
      <c r="F64" s="189"/>
      <c r="G64" s="189"/>
      <c r="H64" s="189"/>
      <c r="I64" s="189"/>
    </row>
    <row r="65" spans="2:9" x14ac:dyDescent="0.25">
      <c r="B65" s="186"/>
      <c r="C65" s="188"/>
      <c r="D65" s="22" t="s">
        <v>224</v>
      </c>
      <c r="E65" s="189"/>
      <c r="F65" s="189"/>
      <c r="G65" s="189"/>
      <c r="H65" s="189"/>
      <c r="I65" s="189"/>
    </row>
    <row r="66" spans="2:9" x14ac:dyDescent="0.25">
      <c r="B66" s="185" t="s">
        <v>61</v>
      </c>
      <c r="C66" s="187"/>
      <c r="D66" s="21" t="s">
        <v>4</v>
      </c>
      <c r="E66" s="184"/>
      <c r="F66" s="184"/>
      <c r="G66" s="184">
        <v>200000</v>
      </c>
      <c r="H66" s="184">
        <v>400000</v>
      </c>
      <c r="I66" s="184">
        <v>252186.8</v>
      </c>
    </row>
    <row r="67" spans="2:9" ht="51.75" customHeight="1" x14ac:dyDescent="0.25">
      <c r="B67" s="186"/>
      <c r="C67" s="188"/>
      <c r="D67" s="22" t="s">
        <v>232</v>
      </c>
      <c r="E67" s="189"/>
      <c r="F67" s="189"/>
      <c r="G67" s="189"/>
      <c r="H67" s="189"/>
      <c r="I67" s="189"/>
    </row>
    <row r="68" spans="2:9" x14ac:dyDescent="0.25">
      <c r="B68" s="186"/>
      <c r="C68" s="188"/>
      <c r="D68" s="11" t="s">
        <v>5</v>
      </c>
      <c r="E68" s="189"/>
      <c r="F68" s="189"/>
      <c r="G68" s="189"/>
      <c r="H68" s="189"/>
      <c r="I68" s="189"/>
    </row>
    <row r="69" spans="2:9" ht="162" customHeight="1" x14ac:dyDescent="0.25">
      <c r="B69" s="186"/>
      <c r="C69" s="188"/>
      <c r="D69" s="22" t="s">
        <v>231</v>
      </c>
      <c r="E69" s="189"/>
      <c r="F69" s="189"/>
      <c r="G69" s="189"/>
      <c r="H69" s="189"/>
      <c r="I69" s="189"/>
    </row>
    <row r="70" spans="2:9" x14ac:dyDescent="0.25">
      <c r="B70" s="186"/>
      <c r="C70" s="188"/>
      <c r="D70" s="11" t="s">
        <v>128</v>
      </c>
      <c r="E70" s="189"/>
      <c r="F70" s="189"/>
      <c r="G70" s="189"/>
      <c r="H70" s="189"/>
      <c r="I70" s="189"/>
    </row>
    <row r="71" spans="2:9" x14ac:dyDescent="0.25">
      <c r="B71" s="186"/>
      <c r="C71" s="188"/>
      <c r="D71" s="22" t="s">
        <v>224</v>
      </c>
      <c r="E71" s="189"/>
      <c r="F71" s="189"/>
      <c r="G71" s="189"/>
      <c r="H71" s="189"/>
      <c r="I71" s="189"/>
    </row>
    <row r="72" spans="2:9" x14ac:dyDescent="0.25">
      <c r="B72" s="34" t="s">
        <v>3</v>
      </c>
      <c r="C72" s="35"/>
      <c r="D72" s="36"/>
      <c r="E72" s="36"/>
      <c r="F72" s="36"/>
      <c r="G72" s="36"/>
      <c r="H72" s="36"/>
      <c r="I72" s="37"/>
    </row>
    <row r="73" spans="2:9" x14ac:dyDescent="0.25">
      <c r="B73" s="193" t="s">
        <v>233</v>
      </c>
      <c r="C73" s="196"/>
      <c r="D73" s="21" t="s">
        <v>234</v>
      </c>
      <c r="E73" s="190">
        <f>+E81+E87</f>
        <v>0</v>
      </c>
      <c r="F73" s="190">
        <f t="shared" ref="F73:I73" si="2">+F81+F87</f>
        <v>0</v>
      </c>
      <c r="G73" s="190">
        <f t="shared" si="2"/>
        <v>738400</v>
      </c>
      <c r="H73" s="190">
        <f t="shared" si="2"/>
        <v>738400</v>
      </c>
      <c r="I73" s="190">
        <f t="shared" si="2"/>
        <v>338400</v>
      </c>
    </row>
    <row r="74" spans="2:9" ht="25.5" x14ac:dyDescent="0.25">
      <c r="B74" s="194"/>
      <c r="C74" s="197"/>
      <c r="D74" s="22" t="s">
        <v>235</v>
      </c>
      <c r="E74" s="191"/>
      <c r="F74" s="191"/>
      <c r="G74" s="191"/>
      <c r="H74" s="191"/>
      <c r="I74" s="191"/>
    </row>
    <row r="75" spans="2:9" x14ac:dyDescent="0.25">
      <c r="B75" s="194"/>
      <c r="C75" s="197"/>
      <c r="D75" s="11" t="s">
        <v>236</v>
      </c>
      <c r="E75" s="191"/>
      <c r="F75" s="191"/>
      <c r="G75" s="191"/>
      <c r="H75" s="191"/>
      <c r="I75" s="191"/>
    </row>
    <row r="76" spans="2:9" ht="51" x14ac:dyDescent="0.25">
      <c r="B76" s="194"/>
      <c r="C76" s="197"/>
      <c r="D76" s="22" t="s">
        <v>237</v>
      </c>
      <c r="E76" s="191"/>
      <c r="F76" s="191"/>
      <c r="G76" s="191"/>
      <c r="H76" s="191"/>
      <c r="I76" s="191"/>
    </row>
    <row r="77" spans="2:9" x14ac:dyDescent="0.25">
      <c r="B77" s="194"/>
      <c r="C77" s="197"/>
      <c r="D77" s="11" t="s">
        <v>238</v>
      </c>
      <c r="E77" s="191"/>
      <c r="F77" s="191"/>
      <c r="G77" s="191"/>
      <c r="H77" s="191"/>
      <c r="I77" s="191"/>
    </row>
    <row r="78" spans="2:9" ht="51" customHeight="1" x14ac:dyDescent="0.25">
      <c r="B78" s="195"/>
      <c r="C78" s="185"/>
      <c r="D78" s="140" t="s">
        <v>239</v>
      </c>
      <c r="E78" s="192"/>
      <c r="F78" s="192"/>
      <c r="G78" s="192"/>
      <c r="H78" s="192"/>
      <c r="I78" s="192"/>
    </row>
    <row r="79" spans="2:9" ht="15" customHeight="1" x14ac:dyDescent="0.25">
      <c r="B79" s="38" t="s">
        <v>126</v>
      </c>
      <c r="C79" s="39"/>
      <c r="D79" s="40"/>
      <c r="E79" s="40"/>
      <c r="F79" s="40"/>
      <c r="G79" s="40"/>
      <c r="H79" s="40"/>
      <c r="I79" s="41"/>
    </row>
    <row r="80" spans="2:9" x14ac:dyDescent="0.25">
      <c r="B80" s="42"/>
      <c r="C80" s="43" t="s">
        <v>62</v>
      </c>
      <c r="D80" s="35"/>
      <c r="E80" s="36"/>
      <c r="F80" s="36"/>
      <c r="G80" s="36"/>
      <c r="H80" s="36"/>
      <c r="I80" s="37"/>
    </row>
    <row r="81" spans="2:9" x14ac:dyDescent="0.25">
      <c r="B81" s="185" t="s">
        <v>61</v>
      </c>
      <c r="C81" s="187" t="s">
        <v>240</v>
      </c>
      <c r="D81" s="21" t="s">
        <v>4</v>
      </c>
      <c r="E81" s="184"/>
      <c r="F81" s="184"/>
      <c r="G81" s="184">
        <v>400000</v>
      </c>
      <c r="H81" s="184">
        <v>400000</v>
      </c>
      <c r="I81" s="184"/>
    </row>
    <row r="82" spans="2:9" x14ac:dyDescent="0.25">
      <c r="B82" s="186"/>
      <c r="C82" s="188"/>
      <c r="D82" s="22" t="s">
        <v>241</v>
      </c>
      <c r="E82" s="189"/>
      <c r="F82" s="189"/>
      <c r="G82" s="189"/>
      <c r="H82" s="189"/>
      <c r="I82" s="189"/>
    </row>
    <row r="83" spans="2:9" x14ac:dyDescent="0.25">
      <c r="B83" s="186"/>
      <c r="C83" s="188"/>
      <c r="D83" s="11" t="s">
        <v>5</v>
      </c>
      <c r="E83" s="189"/>
      <c r="F83" s="189"/>
      <c r="G83" s="189"/>
      <c r="H83" s="189"/>
      <c r="I83" s="189"/>
    </row>
    <row r="84" spans="2:9" ht="51" x14ac:dyDescent="0.25">
      <c r="B84" s="186"/>
      <c r="C84" s="188"/>
      <c r="D84" s="22" t="s">
        <v>242</v>
      </c>
      <c r="E84" s="189"/>
      <c r="F84" s="189"/>
      <c r="G84" s="189"/>
      <c r="H84" s="189"/>
      <c r="I84" s="189"/>
    </row>
    <row r="85" spans="2:9" x14ac:dyDescent="0.25">
      <c r="B85" s="186"/>
      <c r="C85" s="188"/>
      <c r="D85" s="11" t="s">
        <v>128</v>
      </c>
      <c r="E85" s="189"/>
      <c r="F85" s="189"/>
      <c r="G85" s="189"/>
      <c r="H85" s="189"/>
      <c r="I85" s="189"/>
    </row>
    <row r="86" spans="2:9" x14ac:dyDescent="0.25">
      <c r="B86" s="186"/>
      <c r="C86" s="188"/>
      <c r="D86" s="22" t="s">
        <v>243</v>
      </c>
      <c r="E86" s="189"/>
      <c r="F86" s="189"/>
      <c r="G86" s="189"/>
      <c r="H86" s="189"/>
      <c r="I86" s="189"/>
    </row>
    <row r="87" spans="2:9" x14ac:dyDescent="0.25">
      <c r="B87" s="185" t="s">
        <v>61</v>
      </c>
      <c r="C87" s="187" t="s">
        <v>244</v>
      </c>
      <c r="D87" s="21" t="s">
        <v>4</v>
      </c>
      <c r="E87" s="184"/>
      <c r="F87" s="184"/>
      <c r="G87" s="182">
        <v>338400</v>
      </c>
      <c r="H87" s="182">
        <v>338400</v>
      </c>
      <c r="I87" s="182">
        <v>338400</v>
      </c>
    </row>
    <row r="88" spans="2:9" x14ac:dyDescent="0.25">
      <c r="B88" s="186"/>
      <c r="C88" s="188"/>
      <c r="D88" s="22" t="s">
        <v>245</v>
      </c>
      <c r="E88" s="189"/>
      <c r="F88" s="189"/>
      <c r="G88" s="183"/>
      <c r="H88" s="183"/>
      <c r="I88" s="183"/>
    </row>
    <row r="89" spans="2:9" x14ac:dyDescent="0.25">
      <c r="B89" s="186"/>
      <c r="C89" s="188"/>
      <c r="D89" s="11" t="s">
        <v>5</v>
      </c>
      <c r="E89" s="189"/>
      <c r="F89" s="189"/>
      <c r="G89" s="183"/>
      <c r="H89" s="183"/>
      <c r="I89" s="183"/>
    </row>
    <row r="90" spans="2:9" ht="25.5" x14ac:dyDescent="0.25">
      <c r="B90" s="186"/>
      <c r="C90" s="188"/>
      <c r="D90" s="22" t="s">
        <v>246</v>
      </c>
      <c r="E90" s="189"/>
      <c r="F90" s="189"/>
      <c r="G90" s="183"/>
      <c r="H90" s="183"/>
      <c r="I90" s="183"/>
    </row>
    <row r="91" spans="2:9" x14ac:dyDescent="0.25">
      <c r="B91" s="186"/>
      <c r="C91" s="188"/>
      <c r="D91" s="11" t="s">
        <v>6</v>
      </c>
      <c r="E91" s="189"/>
      <c r="F91" s="189"/>
      <c r="G91" s="183"/>
      <c r="H91" s="183"/>
      <c r="I91" s="183"/>
    </row>
    <row r="92" spans="2:9" x14ac:dyDescent="0.25">
      <c r="B92" s="186"/>
      <c r="C92" s="188"/>
      <c r="D92" s="22" t="s">
        <v>243</v>
      </c>
      <c r="E92" s="189"/>
      <c r="F92" s="189"/>
      <c r="G92" s="184"/>
      <c r="H92" s="184"/>
      <c r="I92" s="184"/>
    </row>
    <row r="93" spans="2:9" x14ac:dyDescent="0.25">
      <c r="B93" s="193" t="s">
        <v>307</v>
      </c>
      <c r="C93" s="196"/>
      <c r="D93" s="114" t="s">
        <v>308</v>
      </c>
      <c r="E93" s="190">
        <f>+E100+E106+E112</f>
        <v>0</v>
      </c>
      <c r="F93" s="190">
        <f t="shared" ref="F93:I93" si="3">+F100+F106+F112</f>
        <v>0</v>
      </c>
      <c r="G93" s="190">
        <f t="shared" si="3"/>
        <v>117700</v>
      </c>
      <c r="H93" s="190">
        <f t="shared" si="3"/>
        <v>117700</v>
      </c>
      <c r="I93" s="190">
        <f t="shared" si="3"/>
        <v>117700</v>
      </c>
    </row>
    <row r="94" spans="2:9" x14ac:dyDescent="0.25">
      <c r="B94" s="194"/>
      <c r="C94" s="197"/>
      <c r="D94" s="22" t="s">
        <v>236</v>
      </c>
      <c r="E94" s="191"/>
      <c r="F94" s="191"/>
      <c r="G94" s="191"/>
      <c r="H94" s="191"/>
      <c r="I94" s="191"/>
    </row>
    <row r="95" spans="2:9" ht="25.5" x14ac:dyDescent="0.25">
      <c r="B95" s="194"/>
      <c r="C95" s="197"/>
      <c r="D95" s="114" t="s">
        <v>309</v>
      </c>
      <c r="E95" s="191"/>
      <c r="F95" s="191"/>
      <c r="G95" s="191"/>
      <c r="H95" s="191"/>
      <c r="I95" s="191"/>
    </row>
    <row r="96" spans="2:9" x14ac:dyDescent="0.25">
      <c r="B96" s="194"/>
      <c r="C96" s="197"/>
      <c r="D96" s="22" t="s">
        <v>238</v>
      </c>
      <c r="E96" s="191"/>
      <c r="F96" s="191"/>
      <c r="G96" s="191"/>
      <c r="H96" s="191"/>
      <c r="I96" s="191"/>
    </row>
    <row r="97" spans="2:9" ht="38.25" x14ac:dyDescent="0.25">
      <c r="B97" s="194"/>
      <c r="C97" s="197"/>
      <c r="D97" s="114" t="s">
        <v>310</v>
      </c>
      <c r="E97" s="191"/>
      <c r="F97" s="191"/>
      <c r="G97" s="191"/>
      <c r="H97" s="191"/>
      <c r="I97" s="191"/>
    </row>
    <row r="98" spans="2:9" ht="15" customHeight="1" x14ac:dyDescent="0.25">
      <c r="B98" s="38" t="s">
        <v>126</v>
      </c>
      <c r="C98" s="39"/>
      <c r="D98" s="40"/>
      <c r="E98" s="40"/>
      <c r="F98" s="40"/>
      <c r="G98" s="40"/>
      <c r="H98" s="40"/>
      <c r="I98" s="41"/>
    </row>
    <row r="99" spans="2:9" x14ac:dyDescent="0.25">
      <c r="B99" s="42"/>
      <c r="C99" s="43" t="s">
        <v>62</v>
      </c>
      <c r="D99" s="35"/>
      <c r="E99" s="36"/>
      <c r="F99" s="36"/>
      <c r="G99" s="36"/>
      <c r="H99" s="36"/>
      <c r="I99" s="37"/>
    </row>
    <row r="100" spans="2:9" x14ac:dyDescent="0.25">
      <c r="B100" s="185" t="s">
        <v>61</v>
      </c>
      <c r="C100" s="187"/>
      <c r="D100" s="21" t="s">
        <v>4</v>
      </c>
      <c r="E100" s="184"/>
      <c r="F100" s="184"/>
      <c r="G100" s="184">
        <v>12700</v>
      </c>
      <c r="H100" s="184">
        <v>12700</v>
      </c>
      <c r="I100" s="184">
        <v>12700</v>
      </c>
    </row>
    <row r="101" spans="2:9" ht="40.5" x14ac:dyDescent="0.25">
      <c r="B101" s="186"/>
      <c r="C101" s="188"/>
      <c r="D101" s="154" t="s">
        <v>311</v>
      </c>
      <c r="E101" s="189"/>
      <c r="F101" s="189"/>
      <c r="G101" s="189"/>
      <c r="H101" s="189"/>
      <c r="I101" s="189"/>
    </row>
    <row r="102" spans="2:9" x14ac:dyDescent="0.25">
      <c r="B102" s="186"/>
      <c r="C102" s="188"/>
      <c r="D102" s="11" t="s">
        <v>5</v>
      </c>
      <c r="E102" s="189"/>
      <c r="F102" s="189"/>
      <c r="G102" s="189"/>
      <c r="H102" s="189"/>
      <c r="I102" s="189"/>
    </row>
    <row r="103" spans="2:9" ht="178.5" x14ac:dyDescent="0.25">
      <c r="B103" s="186"/>
      <c r="C103" s="188"/>
      <c r="D103" s="22" t="s">
        <v>312</v>
      </c>
      <c r="E103" s="189"/>
      <c r="F103" s="189"/>
      <c r="G103" s="189"/>
      <c r="H103" s="189"/>
      <c r="I103" s="189"/>
    </row>
    <row r="104" spans="2:9" x14ac:dyDescent="0.25">
      <c r="B104" s="186"/>
      <c r="C104" s="188"/>
      <c r="D104" s="11" t="s">
        <v>128</v>
      </c>
      <c r="E104" s="189"/>
      <c r="F104" s="189"/>
      <c r="G104" s="189"/>
      <c r="H104" s="189"/>
      <c r="I104" s="189"/>
    </row>
    <row r="105" spans="2:9" x14ac:dyDescent="0.25">
      <c r="B105" s="186"/>
      <c r="C105" s="188"/>
      <c r="D105" s="22" t="s">
        <v>224</v>
      </c>
      <c r="E105" s="189"/>
      <c r="F105" s="189"/>
      <c r="G105" s="189"/>
      <c r="H105" s="189"/>
      <c r="I105" s="189"/>
    </row>
    <row r="106" spans="2:9" x14ac:dyDescent="0.25">
      <c r="B106" s="185" t="s">
        <v>61</v>
      </c>
      <c r="C106" s="187"/>
      <c r="D106" s="21" t="s">
        <v>4</v>
      </c>
      <c r="E106" s="184"/>
      <c r="F106" s="184"/>
      <c r="G106" s="184">
        <v>5000</v>
      </c>
      <c r="H106" s="184">
        <v>5000</v>
      </c>
      <c r="I106" s="184">
        <v>5000</v>
      </c>
    </row>
    <row r="107" spans="2:9" ht="27" x14ac:dyDescent="0.25">
      <c r="B107" s="186"/>
      <c r="C107" s="188"/>
      <c r="D107" s="154" t="s">
        <v>313</v>
      </c>
      <c r="E107" s="189"/>
      <c r="F107" s="189"/>
      <c r="G107" s="189"/>
      <c r="H107" s="189"/>
      <c r="I107" s="189"/>
    </row>
    <row r="108" spans="2:9" x14ac:dyDescent="0.25">
      <c r="B108" s="186"/>
      <c r="C108" s="188"/>
      <c r="D108" s="11" t="s">
        <v>5</v>
      </c>
      <c r="E108" s="189"/>
      <c r="F108" s="189"/>
      <c r="G108" s="189"/>
      <c r="H108" s="189"/>
      <c r="I108" s="189"/>
    </row>
    <row r="109" spans="2:9" ht="114.75" x14ac:dyDescent="0.25">
      <c r="B109" s="186"/>
      <c r="C109" s="188"/>
      <c r="D109" s="153" t="s">
        <v>314</v>
      </c>
      <c r="E109" s="189"/>
      <c r="F109" s="189"/>
      <c r="G109" s="189"/>
      <c r="H109" s="189"/>
      <c r="I109" s="189"/>
    </row>
    <row r="110" spans="2:9" x14ac:dyDescent="0.25">
      <c r="B110" s="186"/>
      <c r="C110" s="188"/>
      <c r="D110" s="11" t="s">
        <v>128</v>
      </c>
      <c r="E110" s="189"/>
      <c r="F110" s="189"/>
      <c r="G110" s="189"/>
      <c r="H110" s="189"/>
      <c r="I110" s="189"/>
    </row>
    <row r="111" spans="2:9" x14ac:dyDescent="0.25">
      <c r="B111" s="186"/>
      <c r="C111" s="188"/>
      <c r="D111" s="22" t="s">
        <v>224</v>
      </c>
      <c r="E111" s="189"/>
      <c r="F111" s="189"/>
      <c r="G111" s="189"/>
      <c r="H111" s="189"/>
      <c r="I111" s="189"/>
    </row>
    <row r="112" spans="2:9" x14ac:dyDescent="0.25">
      <c r="B112" s="185" t="s">
        <v>61</v>
      </c>
      <c r="C112" s="187"/>
      <c r="D112" s="21" t="s">
        <v>4</v>
      </c>
      <c r="E112" s="184"/>
      <c r="F112" s="184"/>
      <c r="G112" s="184">
        <v>100000</v>
      </c>
      <c r="H112" s="184">
        <v>100000</v>
      </c>
      <c r="I112" s="184">
        <v>100000</v>
      </c>
    </row>
    <row r="113" spans="2:9" x14ac:dyDescent="0.25">
      <c r="B113" s="186"/>
      <c r="C113" s="188"/>
      <c r="D113" s="155" t="s">
        <v>315</v>
      </c>
      <c r="E113" s="189"/>
      <c r="F113" s="189"/>
      <c r="G113" s="189"/>
      <c r="H113" s="189"/>
      <c r="I113" s="189"/>
    </row>
    <row r="114" spans="2:9" x14ac:dyDescent="0.25">
      <c r="B114" s="186"/>
      <c r="C114" s="188"/>
      <c r="D114" s="11" t="s">
        <v>5</v>
      </c>
      <c r="E114" s="189"/>
      <c r="F114" s="189"/>
      <c r="G114" s="189"/>
      <c r="H114" s="189"/>
      <c r="I114" s="189"/>
    </row>
    <row r="115" spans="2:9" ht="140.25" x14ac:dyDescent="0.25">
      <c r="B115" s="186"/>
      <c r="C115" s="188"/>
      <c r="D115" s="22" t="s">
        <v>316</v>
      </c>
      <c r="E115" s="189"/>
      <c r="F115" s="189"/>
      <c r="G115" s="189"/>
      <c r="H115" s="189"/>
      <c r="I115" s="189"/>
    </row>
    <row r="116" spans="2:9" x14ac:dyDescent="0.25">
      <c r="B116" s="186"/>
      <c r="C116" s="188"/>
      <c r="D116" s="11" t="s">
        <v>128</v>
      </c>
      <c r="E116" s="189"/>
      <c r="F116" s="189"/>
      <c r="G116" s="189"/>
      <c r="H116" s="189"/>
      <c r="I116" s="189"/>
    </row>
    <row r="117" spans="2:9" x14ac:dyDescent="0.25">
      <c r="B117" s="186"/>
      <c r="C117" s="188"/>
      <c r="D117" s="22" t="s">
        <v>243</v>
      </c>
      <c r="E117" s="189"/>
      <c r="F117" s="189"/>
      <c r="G117" s="189"/>
      <c r="H117" s="189"/>
      <c r="I117" s="189"/>
    </row>
  </sheetData>
  <mergeCells count="111">
    <mergeCell ref="H106:H111"/>
    <mergeCell ref="I106:I111"/>
    <mergeCell ref="B112:B117"/>
    <mergeCell ref="C112:C117"/>
    <mergeCell ref="E112:E117"/>
    <mergeCell ref="F112:F117"/>
    <mergeCell ref="G112:G117"/>
    <mergeCell ref="H112:H117"/>
    <mergeCell ref="I112:I117"/>
    <mergeCell ref="B106:B111"/>
    <mergeCell ref="C106:C111"/>
    <mergeCell ref="E106:E111"/>
    <mergeCell ref="F106:F111"/>
    <mergeCell ref="G106:G111"/>
    <mergeCell ref="H93:H97"/>
    <mergeCell ref="I93:I97"/>
    <mergeCell ref="B100:B105"/>
    <mergeCell ref="C100:C105"/>
    <mergeCell ref="E100:E105"/>
    <mergeCell ref="F100:F105"/>
    <mergeCell ref="G100:G105"/>
    <mergeCell ref="H100:H105"/>
    <mergeCell ref="I100:I105"/>
    <mergeCell ref="B93:B97"/>
    <mergeCell ref="C93:C97"/>
    <mergeCell ref="E93:E97"/>
    <mergeCell ref="F93:F97"/>
    <mergeCell ref="G93:G97"/>
    <mergeCell ref="B3:C3"/>
    <mergeCell ref="B8:I8"/>
    <mergeCell ref="B11:I11"/>
    <mergeCell ref="B14:I14"/>
    <mergeCell ref="B17:I17"/>
    <mergeCell ref="D3:I3"/>
    <mergeCell ref="H25:H30"/>
    <mergeCell ref="I25:I30"/>
    <mergeCell ref="B25:B30"/>
    <mergeCell ref="C25:C30"/>
    <mergeCell ref="E25:E30"/>
    <mergeCell ref="F25:F30"/>
    <mergeCell ref="G25:G30"/>
    <mergeCell ref="B54:B59"/>
    <mergeCell ref="C54:C59"/>
    <mergeCell ref="E54:E59"/>
    <mergeCell ref="B22:C22"/>
    <mergeCell ref="D22:D23"/>
    <mergeCell ref="B40:B45"/>
    <mergeCell ref="C40:C45"/>
    <mergeCell ref="E48:E53"/>
    <mergeCell ref="F54:F59"/>
    <mergeCell ref="F48:F53"/>
    <mergeCell ref="B33:B38"/>
    <mergeCell ref="C33:C38"/>
    <mergeCell ref="E33:E38"/>
    <mergeCell ref="F33:F38"/>
    <mergeCell ref="B48:B53"/>
    <mergeCell ref="C48:C53"/>
    <mergeCell ref="G54:G59"/>
    <mergeCell ref="H54:H59"/>
    <mergeCell ref="I54:I59"/>
    <mergeCell ref="E22:E23"/>
    <mergeCell ref="F22:F23"/>
    <mergeCell ref="G22:G23"/>
    <mergeCell ref="H22:H23"/>
    <mergeCell ref="I22:I23"/>
    <mergeCell ref="E40:E45"/>
    <mergeCell ref="F40:F45"/>
    <mergeCell ref="G40:G45"/>
    <mergeCell ref="H40:H45"/>
    <mergeCell ref="I40:I45"/>
    <mergeCell ref="G48:G53"/>
    <mergeCell ref="H48:H53"/>
    <mergeCell ref="I48:I53"/>
    <mergeCell ref="G33:G38"/>
    <mergeCell ref="H33:H38"/>
    <mergeCell ref="I33:I38"/>
    <mergeCell ref="H60:H65"/>
    <mergeCell ref="I60:I65"/>
    <mergeCell ref="B66:B71"/>
    <mergeCell ref="C66:C71"/>
    <mergeCell ref="E66:E71"/>
    <mergeCell ref="F66:F71"/>
    <mergeCell ref="G66:G71"/>
    <mergeCell ref="H66:H71"/>
    <mergeCell ref="I66:I71"/>
    <mergeCell ref="B60:B65"/>
    <mergeCell ref="C60:C65"/>
    <mergeCell ref="E60:E65"/>
    <mergeCell ref="F60:F65"/>
    <mergeCell ref="G60:G65"/>
    <mergeCell ref="H87:H92"/>
    <mergeCell ref="I87:I92"/>
    <mergeCell ref="B87:B92"/>
    <mergeCell ref="C87:C92"/>
    <mergeCell ref="E87:E92"/>
    <mergeCell ref="F87:F92"/>
    <mergeCell ref="G87:G92"/>
    <mergeCell ref="H73:H78"/>
    <mergeCell ref="I73:I78"/>
    <mergeCell ref="B81:B86"/>
    <mergeCell ref="C81:C86"/>
    <mergeCell ref="E81:E86"/>
    <mergeCell ref="F81:F86"/>
    <mergeCell ref="G81:G86"/>
    <mergeCell ref="H81:H86"/>
    <mergeCell ref="I81:I86"/>
    <mergeCell ref="B73:B78"/>
    <mergeCell ref="C73:C78"/>
    <mergeCell ref="E73:E78"/>
    <mergeCell ref="F73:F78"/>
    <mergeCell ref="G73:G78"/>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14"/>
  <sheetViews>
    <sheetView workbookViewId="0">
      <selection activeCell="B23" sqref="B23"/>
    </sheetView>
  </sheetViews>
  <sheetFormatPr defaultRowHeight="15" x14ac:dyDescent="0.25"/>
  <cols>
    <col min="1" max="1" width="4.85546875" customWidth="1"/>
    <col min="2" max="2" width="92.7109375" customWidth="1"/>
    <col min="3" max="3" width="11.7109375" customWidth="1"/>
    <col min="4" max="4" width="12.28515625" customWidth="1"/>
    <col min="5" max="5" width="12.7109375" customWidth="1"/>
    <col min="6" max="6" width="12.5703125" customWidth="1"/>
    <col min="7" max="7" width="8.42578125" customWidth="1"/>
    <col min="12" max="12" width="21" customWidth="1"/>
    <col min="17" max="17" width="0" hidden="1" customWidth="1"/>
  </cols>
  <sheetData>
    <row r="1" spans="1:12" ht="30" customHeight="1" x14ac:dyDescent="0.25">
      <c r="A1" s="4" t="s">
        <v>73</v>
      </c>
      <c r="B1" s="23"/>
      <c r="C1" s="4"/>
      <c r="D1" s="4"/>
      <c r="E1" s="4"/>
      <c r="F1" s="4"/>
      <c r="G1" s="4"/>
      <c r="H1" s="4"/>
      <c r="I1" s="4"/>
      <c r="J1" s="4"/>
      <c r="K1" s="4"/>
      <c r="L1" s="4"/>
    </row>
    <row r="2" spans="1:12" s="6" customFormat="1" ht="15.75" customHeight="1" x14ac:dyDescent="0.25"/>
    <row r="3" spans="1:12" ht="38.25" customHeight="1" x14ac:dyDescent="0.25">
      <c r="A3" s="271" t="s">
        <v>155</v>
      </c>
      <c r="B3" s="271"/>
      <c r="C3" s="271"/>
      <c r="D3" s="271"/>
      <c r="E3" s="271"/>
      <c r="F3" s="271"/>
    </row>
    <row r="4" spans="1:12" x14ac:dyDescent="0.25">
      <c r="C4" s="62"/>
      <c r="D4" s="62"/>
      <c r="E4" s="62"/>
      <c r="F4" s="62" t="s">
        <v>26</v>
      </c>
    </row>
    <row r="5" spans="1:12" ht="16.5" x14ac:dyDescent="0.25">
      <c r="B5" s="70"/>
      <c r="C5" s="66" t="s">
        <v>29</v>
      </c>
      <c r="D5" s="63" t="s">
        <v>30</v>
      </c>
      <c r="E5" s="63" t="s">
        <v>31</v>
      </c>
      <c r="F5" s="63" t="s">
        <v>161</v>
      </c>
    </row>
    <row r="6" spans="1:12" ht="27" x14ac:dyDescent="0.25">
      <c r="B6" s="67" t="s">
        <v>156</v>
      </c>
      <c r="C6" s="63" t="s">
        <v>25</v>
      </c>
      <c r="D6" s="64"/>
      <c r="E6" s="65"/>
      <c r="F6" s="64"/>
    </row>
    <row r="7" spans="1:12" s="7" customFormat="1" ht="27" x14ac:dyDescent="0.25">
      <c r="B7" s="68" t="s">
        <v>157</v>
      </c>
      <c r="C7" s="64"/>
      <c r="D7" s="61" t="s">
        <v>25</v>
      </c>
      <c r="E7" s="61" t="s">
        <v>25</v>
      </c>
      <c r="F7" s="61" t="s">
        <v>25</v>
      </c>
    </row>
    <row r="8" spans="1:12" ht="27" x14ac:dyDescent="0.25">
      <c r="B8" s="68" t="s">
        <v>158</v>
      </c>
      <c r="C8" s="63" t="s">
        <v>25</v>
      </c>
      <c r="D8" s="63">
        <f t="shared" ref="D8:F8" si="0">D9+D10+D11</f>
        <v>0</v>
      </c>
      <c r="E8" s="63">
        <f t="shared" si="0"/>
        <v>0</v>
      </c>
      <c r="F8" s="63">
        <f t="shared" si="0"/>
        <v>0</v>
      </c>
    </row>
    <row r="9" spans="1:12" ht="27" x14ac:dyDescent="0.25">
      <c r="B9" s="69" t="s">
        <v>199</v>
      </c>
      <c r="C9" s="63" t="s">
        <v>25</v>
      </c>
      <c r="D9" s="64"/>
      <c r="E9" s="64"/>
      <c r="F9" s="64"/>
    </row>
    <row r="10" spans="1:12" s="7" customFormat="1" x14ac:dyDescent="0.25">
      <c r="B10" s="69" t="s">
        <v>40</v>
      </c>
      <c r="C10" s="63" t="s">
        <v>25</v>
      </c>
      <c r="D10" s="64"/>
      <c r="E10" s="64"/>
      <c r="F10" s="64"/>
    </row>
    <row r="11" spans="1:12" x14ac:dyDescent="0.25">
      <c r="B11" s="69" t="s">
        <v>41</v>
      </c>
      <c r="C11" s="63" t="s">
        <v>25</v>
      </c>
      <c r="D11" s="64"/>
      <c r="E11" s="64"/>
      <c r="F11" s="64"/>
    </row>
    <row r="12" spans="1:12" x14ac:dyDescent="0.25">
      <c r="B12" s="68" t="s">
        <v>159</v>
      </c>
      <c r="C12" s="63" t="s">
        <v>25</v>
      </c>
      <c r="D12" s="63">
        <f>D8-C7</f>
        <v>0</v>
      </c>
      <c r="E12" s="63">
        <f>E8-C7</f>
        <v>0</v>
      </c>
      <c r="F12" s="63">
        <f>F8-C7</f>
        <v>0</v>
      </c>
    </row>
    <row r="13" spans="1:12" ht="27" x14ac:dyDescent="0.25">
      <c r="B13" s="68" t="s">
        <v>160</v>
      </c>
      <c r="C13" s="63" t="s">
        <v>25</v>
      </c>
      <c r="D13" s="63">
        <f t="shared" ref="D13:F13" si="1">D8-D6</f>
        <v>0</v>
      </c>
      <c r="E13" s="63">
        <f t="shared" si="1"/>
        <v>0</v>
      </c>
      <c r="F13" s="63">
        <f t="shared" si="1"/>
        <v>0</v>
      </c>
    </row>
    <row r="14" spans="1:12" ht="45.75" customHeight="1" x14ac:dyDescent="0.25"/>
  </sheetData>
  <mergeCells count="1">
    <mergeCell ref="A3:F3"/>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6"/>
  <sheetViews>
    <sheetView workbookViewId="0">
      <selection activeCell="I26" sqref="I26"/>
    </sheetView>
  </sheetViews>
  <sheetFormatPr defaultRowHeight="15" x14ac:dyDescent="0.25"/>
  <cols>
    <col min="2" max="2" width="16.28515625" customWidth="1"/>
    <col min="3" max="3" width="18.42578125" customWidth="1"/>
    <col min="4" max="4" width="30.7109375" customWidth="1"/>
    <col min="8" max="8" width="36.42578125" customWidth="1"/>
  </cols>
  <sheetData>
    <row r="1" spans="1:15" ht="32.25" customHeight="1" x14ac:dyDescent="0.25">
      <c r="A1" s="271" t="s">
        <v>147</v>
      </c>
      <c r="B1" s="271"/>
      <c r="C1" s="271"/>
      <c r="D1" s="271"/>
      <c r="E1" s="271"/>
      <c r="F1" s="271"/>
      <c r="G1" s="271"/>
      <c r="H1" s="271"/>
      <c r="I1" s="4"/>
      <c r="J1" s="4"/>
      <c r="K1" s="4"/>
      <c r="L1" s="4"/>
      <c r="M1" s="4"/>
      <c r="N1" s="4"/>
      <c r="O1" s="4"/>
    </row>
    <row r="2" spans="1:15" ht="17.25" customHeight="1" x14ac:dyDescent="0.25"/>
    <row r="3" spans="1:15" x14ac:dyDescent="0.25">
      <c r="B3" s="273" t="s">
        <v>148</v>
      </c>
      <c r="C3" s="273"/>
      <c r="D3" s="274"/>
      <c r="E3" s="274"/>
      <c r="F3" s="274"/>
      <c r="G3" s="274"/>
      <c r="H3" s="274"/>
    </row>
    <row r="4" spans="1:15" x14ac:dyDescent="0.25">
      <c r="B4" s="273" t="s">
        <v>149</v>
      </c>
      <c r="C4" s="273"/>
      <c r="D4" s="274"/>
      <c r="E4" s="274"/>
      <c r="F4" s="274"/>
      <c r="G4" s="274"/>
      <c r="H4" s="274"/>
    </row>
    <row r="5" spans="1:15" x14ac:dyDescent="0.25">
      <c r="B5" s="273" t="s">
        <v>150</v>
      </c>
      <c r="C5" s="273"/>
      <c r="D5" s="274"/>
      <c r="E5" s="274"/>
      <c r="F5" s="274"/>
      <c r="G5" s="274"/>
      <c r="H5" s="274"/>
    </row>
    <row r="6" spans="1:15" x14ac:dyDescent="0.25">
      <c r="B6" s="273" t="s">
        <v>151</v>
      </c>
      <c r="C6" s="273"/>
      <c r="D6" s="274"/>
      <c r="E6" s="274"/>
      <c r="F6" s="274"/>
      <c r="G6" s="274"/>
      <c r="H6" s="274"/>
    </row>
    <row r="9" spans="1:15" x14ac:dyDescent="0.25">
      <c r="A9" s="4" t="s">
        <v>49</v>
      </c>
    </row>
    <row r="10" spans="1:15" x14ac:dyDescent="0.25">
      <c r="B10" s="4"/>
    </row>
    <row r="11" spans="1:15" ht="25.5" customHeight="1" x14ac:dyDescent="0.25">
      <c r="B11" s="229" t="s">
        <v>20</v>
      </c>
      <c r="C11" s="229"/>
      <c r="D11" s="229" t="s">
        <v>50</v>
      </c>
      <c r="E11" s="229" t="s">
        <v>152</v>
      </c>
      <c r="F11" s="229"/>
      <c r="G11" s="229"/>
      <c r="H11" s="229" t="s">
        <v>153</v>
      </c>
    </row>
    <row r="12" spans="1:15" ht="28.5" customHeight="1" x14ac:dyDescent="0.25">
      <c r="B12" s="54" t="s">
        <v>3</v>
      </c>
      <c r="C12" s="54" t="s">
        <v>39</v>
      </c>
      <c r="D12" s="229"/>
      <c r="E12" s="54" t="s">
        <v>15</v>
      </c>
      <c r="F12" s="54" t="s">
        <v>19</v>
      </c>
      <c r="G12" s="54" t="s">
        <v>165</v>
      </c>
      <c r="H12" s="229"/>
    </row>
    <row r="13" spans="1:15" x14ac:dyDescent="0.25">
      <c r="B13" s="44"/>
      <c r="C13" s="44"/>
      <c r="D13" s="44"/>
      <c r="E13" s="45"/>
      <c r="F13" s="45"/>
      <c r="G13" s="45"/>
      <c r="H13" s="45"/>
    </row>
    <row r="14" spans="1:15" x14ac:dyDescent="0.25">
      <c r="B14" s="44"/>
      <c r="C14" s="44"/>
      <c r="D14" s="44"/>
      <c r="E14" s="45"/>
      <c r="F14" s="45"/>
      <c r="G14" s="45"/>
      <c r="H14" s="45"/>
    </row>
    <row r="15" spans="1:15" x14ac:dyDescent="0.25">
      <c r="B15" s="44"/>
      <c r="C15" s="44"/>
      <c r="D15" s="44"/>
      <c r="E15" s="45"/>
      <c r="F15" s="45"/>
      <c r="G15" s="45"/>
      <c r="H15" s="45"/>
    </row>
    <row r="16" spans="1:15" x14ac:dyDescent="0.25">
      <c r="B16" s="272" t="s">
        <v>24</v>
      </c>
      <c r="C16" s="272"/>
      <c r="D16" s="272"/>
      <c r="E16" s="54">
        <f>SUM(E13:E15)</f>
        <v>0</v>
      </c>
      <c r="F16" s="54">
        <f t="shared" ref="F16:G16" si="0">SUM(F13:F15)</f>
        <v>0</v>
      </c>
      <c r="G16" s="54">
        <f t="shared" si="0"/>
        <v>0</v>
      </c>
      <c r="H16" s="54" t="s">
        <v>61</v>
      </c>
    </row>
  </sheetData>
  <mergeCells count="14">
    <mergeCell ref="A1:H1"/>
    <mergeCell ref="B16:D16"/>
    <mergeCell ref="B11:C11"/>
    <mergeCell ref="D11:D12"/>
    <mergeCell ref="E11:G11"/>
    <mergeCell ref="H11:H12"/>
    <mergeCell ref="B3:C3"/>
    <mergeCell ref="B4:C4"/>
    <mergeCell ref="B5:C5"/>
    <mergeCell ref="B6:C6"/>
    <mergeCell ref="D3:H3"/>
    <mergeCell ref="D4:H4"/>
    <mergeCell ref="D5:H5"/>
    <mergeCell ref="D6:H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7"/>
  <sheetViews>
    <sheetView workbookViewId="0">
      <selection activeCell="C8" sqref="C8"/>
    </sheetView>
  </sheetViews>
  <sheetFormatPr defaultRowHeight="15" x14ac:dyDescent="0.25"/>
  <cols>
    <col min="1" max="2" width="25.42578125" customWidth="1"/>
    <col min="3" max="3" width="32.42578125" customWidth="1"/>
    <col min="4" max="4" width="28.42578125" customWidth="1"/>
    <col min="5" max="5" width="37.28515625" customWidth="1"/>
    <col min="6" max="6" width="43.85546875" customWidth="1"/>
  </cols>
  <sheetData>
    <row r="1" spans="1:6" x14ac:dyDescent="0.25">
      <c r="A1" s="4" t="s">
        <v>74</v>
      </c>
      <c r="B1" s="4"/>
      <c r="C1" s="4"/>
      <c r="D1" s="4"/>
      <c r="E1" s="4"/>
    </row>
    <row r="3" spans="1:6" ht="25.5" x14ac:dyDescent="0.25">
      <c r="A3" s="54" t="s">
        <v>11</v>
      </c>
      <c r="B3" s="54" t="s">
        <v>306</v>
      </c>
      <c r="C3" s="54" t="s">
        <v>54</v>
      </c>
      <c r="D3" s="54" t="s">
        <v>154</v>
      </c>
      <c r="E3" s="54" t="s">
        <v>55</v>
      </c>
      <c r="F3" s="54" t="s">
        <v>56</v>
      </c>
    </row>
    <row r="4" spans="1:6" ht="38.25" x14ac:dyDescent="0.25">
      <c r="A4" s="50">
        <v>1104</v>
      </c>
      <c r="B4" s="50">
        <v>11007</v>
      </c>
      <c r="C4" s="150" t="s">
        <v>296</v>
      </c>
      <c r="D4" s="50">
        <v>4</v>
      </c>
      <c r="E4" s="50" t="s">
        <v>297</v>
      </c>
      <c r="F4" s="50" t="s">
        <v>298</v>
      </c>
    </row>
    <row r="5" spans="1:6" ht="63.75" x14ac:dyDescent="0.25">
      <c r="A5" s="50">
        <v>1104</v>
      </c>
      <c r="B5" s="50">
        <v>11008</v>
      </c>
      <c r="C5" s="48" t="s">
        <v>299</v>
      </c>
      <c r="D5" s="50">
        <v>3</v>
      </c>
      <c r="E5" s="50" t="s">
        <v>300</v>
      </c>
      <c r="F5" s="50" t="s">
        <v>301</v>
      </c>
    </row>
    <row r="6" spans="1:6" ht="38.25" x14ac:dyDescent="0.25">
      <c r="A6" s="50">
        <v>1165</v>
      </c>
      <c r="B6" s="50"/>
      <c r="C6" s="48" t="s">
        <v>302</v>
      </c>
      <c r="D6" s="48" t="s">
        <v>303</v>
      </c>
      <c r="E6" s="48" t="s">
        <v>304</v>
      </c>
      <c r="F6" s="48" t="s">
        <v>305</v>
      </c>
    </row>
    <row r="7" spans="1:6" ht="38.25" x14ac:dyDescent="0.25">
      <c r="A7" s="50">
        <v>1165</v>
      </c>
      <c r="B7" s="50"/>
      <c r="C7" s="48" t="s">
        <v>302</v>
      </c>
      <c r="D7" s="48" t="s">
        <v>303</v>
      </c>
      <c r="E7" s="48" t="s">
        <v>304</v>
      </c>
      <c r="F7" s="48" t="s">
        <v>305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19"/>
  <sheetViews>
    <sheetView workbookViewId="0">
      <selection activeCell="G29" sqref="G29"/>
    </sheetView>
  </sheetViews>
  <sheetFormatPr defaultRowHeight="15" x14ac:dyDescent="0.25"/>
  <cols>
    <col min="1" max="1" width="6.140625" customWidth="1"/>
    <col min="2" max="2" width="15.42578125" customWidth="1"/>
    <col min="3" max="3" width="22.140625" customWidth="1"/>
    <col min="4" max="4" width="46.85546875" customWidth="1"/>
    <col min="5" max="5" width="16.85546875" customWidth="1"/>
    <col min="6" max="6" width="18" customWidth="1"/>
    <col min="7" max="7" width="15.85546875" customWidth="1"/>
    <col min="8" max="8" width="15" customWidth="1"/>
    <col min="9" max="9" width="15.85546875" customWidth="1"/>
  </cols>
  <sheetData>
    <row r="1" spans="1:9" x14ac:dyDescent="0.25">
      <c r="A1" s="4" t="s">
        <v>213</v>
      </c>
    </row>
    <row r="3" spans="1:9" ht="25.5" customHeight="1" x14ac:dyDescent="0.25">
      <c r="B3" s="275" t="s">
        <v>125</v>
      </c>
      <c r="C3" s="276"/>
      <c r="D3" s="11" t="s">
        <v>2</v>
      </c>
      <c r="E3" s="11" t="s">
        <v>162</v>
      </c>
      <c r="F3" s="11" t="s">
        <v>163</v>
      </c>
      <c r="G3" s="11" t="s">
        <v>51</v>
      </c>
      <c r="H3" s="11" t="s">
        <v>52</v>
      </c>
      <c r="I3" s="11" t="s">
        <v>164</v>
      </c>
    </row>
    <row r="4" spans="1:9" ht="25.5" customHeight="1" x14ac:dyDescent="0.25">
      <c r="B4" s="112"/>
      <c r="C4" s="113"/>
      <c r="D4" s="21" t="s">
        <v>32</v>
      </c>
      <c r="E4" s="111">
        <f>E5+E12</f>
        <v>0</v>
      </c>
      <c r="F4" s="111">
        <f t="shared" ref="F4:I4" si="0">F5+F12</f>
        <v>0</v>
      </c>
      <c r="G4" s="111">
        <f t="shared" si="0"/>
        <v>0</v>
      </c>
      <c r="H4" s="111">
        <f t="shared" si="0"/>
        <v>0</v>
      </c>
      <c r="I4" s="111">
        <f t="shared" si="0"/>
        <v>0</v>
      </c>
    </row>
    <row r="5" spans="1:9" x14ac:dyDescent="0.25">
      <c r="B5" s="109" t="s">
        <v>209</v>
      </c>
      <c r="C5" s="35"/>
      <c r="D5" s="110" t="s">
        <v>212</v>
      </c>
      <c r="E5" s="111">
        <f>SUM(E7:E11)</f>
        <v>0</v>
      </c>
      <c r="F5" s="111">
        <f>SUM(F7:F11)</f>
        <v>0</v>
      </c>
      <c r="G5" s="111">
        <f t="shared" ref="G5:I5" si="1">SUM(G7:G11)</f>
        <v>0</v>
      </c>
      <c r="H5" s="111">
        <f t="shared" si="1"/>
        <v>0</v>
      </c>
      <c r="I5" s="111">
        <f t="shared" si="1"/>
        <v>0</v>
      </c>
    </row>
    <row r="6" spans="1:9" ht="15" customHeight="1" x14ac:dyDescent="0.25">
      <c r="B6" s="38" t="s">
        <v>126</v>
      </c>
      <c r="C6" s="39"/>
      <c r="D6" s="40"/>
      <c r="E6" s="40"/>
      <c r="F6" s="40"/>
      <c r="G6" s="40"/>
      <c r="H6" s="40"/>
      <c r="I6" s="41"/>
    </row>
    <row r="7" spans="1:9" ht="19.5" customHeight="1" x14ac:dyDescent="0.25">
      <c r="B7" s="22"/>
      <c r="C7" s="22" t="s">
        <v>210</v>
      </c>
      <c r="D7" s="22" t="s">
        <v>211</v>
      </c>
      <c r="E7" s="22"/>
      <c r="F7" s="22"/>
      <c r="G7" s="22"/>
      <c r="H7" s="22"/>
      <c r="I7" s="22"/>
    </row>
    <row r="8" spans="1:9" ht="19.5" customHeight="1" x14ac:dyDescent="0.25">
      <c r="B8" s="22"/>
      <c r="C8" s="22" t="s">
        <v>210</v>
      </c>
      <c r="D8" s="22" t="s">
        <v>211</v>
      </c>
      <c r="E8" s="22"/>
      <c r="F8" s="22"/>
      <c r="G8" s="22"/>
      <c r="H8" s="22"/>
      <c r="I8" s="22"/>
    </row>
    <row r="9" spans="1:9" ht="19.5" customHeight="1" x14ac:dyDescent="0.25">
      <c r="B9" s="22"/>
      <c r="C9" s="22" t="s">
        <v>210</v>
      </c>
      <c r="D9" s="22" t="s">
        <v>211</v>
      </c>
      <c r="E9" s="22"/>
      <c r="F9" s="22"/>
      <c r="G9" s="22"/>
      <c r="H9" s="22"/>
      <c r="I9" s="22"/>
    </row>
    <row r="10" spans="1:9" ht="19.5" customHeight="1" x14ac:dyDescent="0.25">
      <c r="B10" s="22"/>
      <c r="C10" s="22" t="s">
        <v>210</v>
      </c>
      <c r="D10" s="22" t="s">
        <v>211</v>
      </c>
      <c r="E10" s="22"/>
      <c r="F10" s="22"/>
      <c r="G10" s="22"/>
      <c r="H10" s="22"/>
      <c r="I10" s="22"/>
    </row>
    <row r="11" spans="1:9" ht="19.5" customHeight="1" x14ac:dyDescent="0.25">
      <c r="B11" s="22"/>
      <c r="C11" s="22" t="s">
        <v>210</v>
      </c>
      <c r="D11" s="22" t="s">
        <v>211</v>
      </c>
      <c r="E11" s="22"/>
      <c r="F11" s="22"/>
      <c r="G11" s="22"/>
      <c r="H11" s="22"/>
      <c r="I11" s="22"/>
    </row>
    <row r="12" spans="1:9" x14ac:dyDescent="0.25">
      <c r="B12" s="109" t="s">
        <v>209</v>
      </c>
      <c r="C12" s="35"/>
      <c r="D12" s="110" t="s">
        <v>212</v>
      </c>
      <c r="E12" s="111">
        <f>SUM(E14:E18)</f>
        <v>0</v>
      </c>
      <c r="F12" s="111">
        <f>SUM(F14:F18)</f>
        <v>0</v>
      </c>
      <c r="G12" s="111">
        <f t="shared" ref="G12:I12" si="2">SUM(G14:G18)</f>
        <v>0</v>
      </c>
      <c r="H12" s="111">
        <f t="shared" si="2"/>
        <v>0</v>
      </c>
      <c r="I12" s="111">
        <f t="shared" si="2"/>
        <v>0</v>
      </c>
    </row>
    <row r="13" spans="1:9" ht="15" customHeight="1" x14ac:dyDescent="0.25">
      <c r="B13" s="38" t="s">
        <v>126</v>
      </c>
      <c r="C13" s="39"/>
      <c r="D13" s="40"/>
      <c r="E13" s="40"/>
      <c r="F13" s="40"/>
      <c r="G13" s="40"/>
      <c r="H13" s="40"/>
      <c r="I13" s="41"/>
    </row>
    <row r="14" spans="1:9" ht="19.5" customHeight="1" x14ac:dyDescent="0.25">
      <c r="B14" s="22"/>
      <c r="C14" s="22" t="s">
        <v>210</v>
      </c>
      <c r="D14" s="22" t="s">
        <v>211</v>
      </c>
      <c r="E14" s="22"/>
      <c r="F14" s="22"/>
      <c r="G14" s="22"/>
      <c r="H14" s="22"/>
      <c r="I14" s="22"/>
    </row>
    <row r="15" spans="1:9" ht="19.5" customHeight="1" x14ac:dyDescent="0.25">
      <c r="B15" s="22"/>
      <c r="C15" s="22" t="s">
        <v>210</v>
      </c>
      <c r="D15" s="22" t="s">
        <v>211</v>
      </c>
      <c r="E15" s="22"/>
      <c r="F15" s="22"/>
      <c r="G15" s="22"/>
      <c r="H15" s="22"/>
      <c r="I15" s="22"/>
    </row>
    <row r="16" spans="1:9" ht="19.5" customHeight="1" x14ac:dyDescent="0.25">
      <c r="B16" s="22"/>
      <c r="C16" s="22" t="s">
        <v>210</v>
      </c>
      <c r="D16" s="22" t="s">
        <v>211</v>
      </c>
      <c r="E16" s="22"/>
      <c r="F16" s="22"/>
      <c r="G16" s="22"/>
      <c r="H16" s="22"/>
      <c r="I16" s="22"/>
    </row>
    <row r="17" spans="2:9" ht="19.5" customHeight="1" x14ac:dyDescent="0.25">
      <c r="B17" s="22"/>
      <c r="C17" s="22" t="s">
        <v>210</v>
      </c>
      <c r="D17" s="22" t="s">
        <v>211</v>
      </c>
      <c r="E17" s="22"/>
      <c r="F17" s="22"/>
      <c r="G17" s="22"/>
      <c r="H17" s="22"/>
      <c r="I17" s="22"/>
    </row>
    <row r="18" spans="2:9" ht="19.5" customHeight="1" x14ac:dyDescent="0.25">
      <c r="B18" s="22"/>
      <c r="C18" s="22" t="s">
        <v>210</v>
      </c>
      <c r="D18" s="22" t="s">
        <v>211</v>
      </c>
      <c r="E18" s="22"/>
      <c r="F18" s="22"/>
      <c r="G18" s="22"/>
      <c r="H18" s="22"/>
      <c r="I18" s="22"/>
    </row>
    <row r="19" spans="2:9" x14ac:dyDescent="0.25">
      <c r="B19" s="22"/>
      <c r="C19" s="22" t="s">
        <v>208</v>
      </c>
      <c r="D19" s="22"/>
      <c r="E19" s="22"/>
      <c r="F19" s="22"/>
      <c r="G19" s="22"/>
      <c r="H19" s="22"/>
      <c r="I19" s="22"/>
    </row>
  </sheetData>
  <mergeCells count="1">
    <mergeCell ref="B3:C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R83"/>
  <sheetViews>
    <sheetView topLeftCell="A55" workbookViewId="0">
      <selection activeCell="J59" sqref="J59"/>
    </sheetView>
  </sheetViews>
  <sheetFormatPr defaultRowHeight="15" x14ac:dyDescent="0.25"/>
  <cols>
    <col min="6" max="6" width="47.28515625" customWidth="1"/>
    <col min="7" max="7" width="26.28515625" customWidth="1"/>
    <col min="8" max="8" width="33.42578125" customWidth="1"/>
    <col min="9" max="9" width="7.7109375" customWidth="1"/>
  </cols>
  <sheetData>
    <row r="1" spans="1:12" ht="21.75" customHeight="1" x14ac:dyDescent="0.25">
      <c r="A1" s="292" t="s">
        <v>53</v>
      </c>
      <c r="B1" s="292"/>
      <c r="C1" s="292"/>
      <c r="D1" s="292"/>
      <c r="E1" s="292"/>
      <c r="F1" s="292"/>
      <c r="G1" s="292"/>
      <c r="H1" s="292"/>
    </row>
    <row r="2" spans="1:12" ht="21.75" customHeight="1" x14ac:dyDescent="0.25">
      <c r="A2" s="297" t="s">
        <v>75</v>
      </c>
      <c r="B2" s="297"/>
      <c r="C2" s="297"/>
      <c r="D2" s="297"/>
      <c r="E2" s="297"/>
      <c r="F2" s="297"/>
      <c r="G2" s="297"/>
      <c r="H2" s="297"/>
    </row>
    <row r="3" spans="1:12" ht="15" customHeight="1" x14ac:dyDescent="0.25">
      <c r="A3" s="292"/>
      <c r="B3" s="292"/>
      <c r="C3" s="292"/>
      <c r="D3" s="292"/>
      <c r="E3" s="292"/>
      <c r="F3" s="292"/>
      <c r="G3" s="292"/>
      <c r="H3" s="292"/>
    </row>
    <row r="4" spans="1:12" x14ac:dyDescent="0.25">
      <c r="A4" s="277" t="s">
        <v>60</v>
      </c>
      <c r="B4" s="277"/>
      <c r="C4" s="277"/>
      <c r="D4" s="277"/>
      <c r="E4" s="277"/>
      <c r="F4" s="277"/>
      <c r="G4" s="277"/>
      <c r="H4" s="277"/>
    </row>
    <row r="5" spans="1:12" x14ac:dyDescent="0.25">
      <c r="A5" s="236"/>
      <c r="B5" s="236"/>
      <c r="C5" s="236"/>
      <c r="D5" s="236"/>
      <c r="E5" s="236"/>
      <c r="F5" s="236"/>
      <c r="G5" s="236"/>
      <c r="H5" s="236"/>
    </row>
    <row r="6" spans="1:12" x14ac:dyDescent="0.25">
      <c r="A6" s="293" t="s">
        <v>76</v>
      </c>
      <c r="B6" s="294"/>
      <c r="C6" s="294"/>
      <c r="D6" s="294"/>
      <c r="E6" s="294"/>
      <c r="F6" s="294"/>
      <c r="G6" s="294"/>
      <c r="H6" s="294"/>
    </row>
    <row r="7" spans="1:12" x14ac:dyDescent="0.25">
      <c r="A7" s="299"/>
      <c r="B7" s="295"/>
      <c r="C7" s="295"/>
      <c r="D7" s="295"/>
      <c r="E7" s="295"/>
      <c r="F7" s="295"/>
      <c r="G7" s="295"/>
      <c r="H7" s="295"/>
    </row>
    <row r="8" spans="1:12" ht="18" customHeight="1" x14ac:dyDescent="0.25">
      <c r="A8" s="298" t="s">
        <v>0</v>
      </c>
      <c r="B8" s="277"/>
      <c r="C8" s="277"/>
      <c r="D8" s="277"/>
      <c r="E8" s="277"/>
      <c r="F8" s="277"/>
      <c r="G8" s="277"/>
      <c r="H8" s="277"/>
    </row>
    <row r="9" spans="1:12" ht="30.75" customHeight="1" x14ac:dyDescent="0.25">
      <c r="A9" s="293" t="s">
        <v>84</v>
      </c>
      <c r="B9" s="294"/>
      <c r="C9" s="294"/>
      <c r="D9" s="294"/>
      <c r="E9" s="294"/>
      <c r="F9" s="294"/>
      <c r="G9" s="294"/>
      <c r="H9" s="294"/>
    </row>
    <row r="10" spans="1:12" ht="42" customHeight="1" x14ac:dyDescent="0.25">
      <c r="A10" s="293" t="s">
        <v>85</v>
      </c>
      <c r="B10" s="294"/>
      <c r="C10" s="294"/>
      <c r="D10" s="294"/>
      <c r="E10" s="294"/>
      <c r="F10" s="294"/>
      <c r="G10" s="294"/>
      <c r="H10" s="294"/>
    </row>
    <row r="11" spans="1:12" ht="28.5" customHeight="1" x14ac:dyDescent="0.25">
      <c r="A11" s="294" t="s">
        <v>86</v>
      </c>
      <c r="B11" s="294"/>
      <c r="C11" s="294"/>
      <c r="D11" s="294"/>
      <c r="E11" s="294"/>
      <c r="F11" s="294"/>
      <c r="G11" s="294"/>
      <c r="H11" s="294"/>
    </row>
    <row r="12" spans="1:12" ht="33" customHeight="1" x14ac:dyDescent="0.25">
      <c r="A12" s="294" t="s">
        <v>87</v>
      </c>
      <c r="B12" s="294"/>
      <c r="C12" s="294"/>
      <c r="D12" s="294"/>
      <c r="E12" s="294"/>
      <c r="F12" s="294"/>
      <c r="G12" s="294"/>
      <c r="H12" s="294"/>
      <c r="I12" s="86"/>
      <c r="J12" s="86"/>
      <c r="K12" s="86"/>
      <c r="L12" s="86"/>
    </row>
    <row r="13" spans="1:12" ht="19.5" customHeight="1" x14ac:dyDescent="0.25">
      <c r="A13" s="295"/>
      <c r="B13" s="295"/>
      <c r="C13" s="295"/>
      <c r="D13" s="295"/>
      <c r="E13" s="295"/>
      <c r="F13" s="295"/>
      <c r="G13" s="295"/>
      <c r="H13" s="295"/>
      <c r="I13" s="86"/>
      <c r="J13" s="86"/>
      <c r="K13" s="86"/>
      <c r="L13" s="86"/>
    </row>
    <row r="14" spans="1:12" ht="16.5" customHeight="1" x14ac:dyDescent="0.25">
      <c r="A14" s="277" t="s">
        <v>1</v>
      </c>
      <c r="B14" s="277"/>
      <c r="C14" s="277"/>
      <c r="D14" s="277"/>
      <c r="E14" s="277"/>
      <c r="F14" s="277"/>
      <c r="G14" s="277"/>
      <c r="H14" s="277"/>
      <c r="I14" s="86"/>
      <c r="J14" s="86"/>
      <c r="K14" s="86"/>
      <c r="L14" s="86"/>
    </row>
    <row r="15" spans="1:12" ht="15.75" customHeight="1" x14ac:dyDescent="0.25">
      <c r="A15" s="236"/>
      <c r="B15" s="236"/>
      <c r="C15" s="236"/>
      <c r="D15" s="236"/>
      <c r="E15" s="236"/>
      <c r="F15" s="236"/>
      <c r="G15" s="236"/>
      <c r="H15" s="236"/>
    </row>
    <row r="16" spans="1:12" ht="15.75" customHeight="1" x14ac:dyDescent="0.25">
      <c r="A16" s="296" t="s">
        <v>88</v>
      </c>
      <c r="B16" s="296"/>
      <c r="C16" s="296"/>
      <c r="D16" s="296"/>
      <c r="E16" s="296"/>
      <c r="F16" s="296"/>
      <c r="G16" s="296"/>
      <c r="H16" s="296"/>
    </row>
    <row r="17" spans="1:9" ht="25.5" customHeight="1" x14ac:dyDescent="0.25">
      <c r="A17" s="296" t="s">
        <v>89</v>
      </c>
      <c r="B17" s="296"/>
      <c r="C17" s="296"/>
      <c r="D17" s="296"/>
      <c r="E17" s="296"/>
      <c r="F17" s="296"/>
      <c r="G17" s="296"/>
      <c r="H17" s="296"/>
    </row>
    <row r="18" spans="1:9" ht="40.5" customHeight="1" x14ac:dyDescent="0.25">
      <c r="A18" s="296" t="s">
        <v>90</v>
      </c>
      <c r="B18" s="296"/>
      <c r="C18" s="296"/>
      <c r="D18" s="296"/>
      <c r="E18" s="296"/>
      <c r="F18" s="296"/>
      <c r="G18" s="296"/>
      <c r="H18" s="296"/>
    </row>
    <row r="19" spans="1:9" ht="17.25" customHeight="1" x14ac:dyDescent="0.25">
      <c r="A19" s="296" t="s">
        <v>91</v>
      </c>
      <c r="B19" s="296"/>
      <c r="C19" s="296"/>
      <c r="D19" s="296"/>
      <c r="E19" s="296"/>
      <c r="F19" s="296"/>
      <c r="G19" s="296"/>
      <c r="H19" s="296"/>
    </row>
    <row r="20" spans="1:9" ht="41.25" customHeight="1" x14ac:dyDescent="0.25">
      <c r="A20" s="296" t="s">
        <v>92</v>
      </c>
      <c r="B20" s="296"/>
      <c r="C20" s="296"/>
      <c r="D20" s="296"/>
      <c r="E20" s="296"/>
      <c r="F20" s="296"/>
      <c r="G20" s="296"/>
      <c r="H20" s="296"/>
    </row>
    <row r="21" spans="1:9" ht="10.5" customHeight="1" x14ac:dyDescent="0.25">
      <c r="A21" s="291"/>
      <c r="B21" s="291"/>
      <c r="C21" s="291"/>
      <c r="D21" s="291"/>
      <c r="E21" s="291"/>
      <c r="F21" s="291"/>
      <c r="G21" s="291"/>
      <c r="H21" s="291"/>
    </row>
    <row r="22" spans="1:9" x14ac:dyDescent="0.25">
      <c r="A22" s="277" t="s">
        <v>77</v>
      </c>
      <c r="B22" s="277"/>
      <c r="C22" s="277"/>
      <c r="D22" s="277"/>
      <c r="E22" s="277"/>
      <c r="F22" s="277"/>
      <c r="G22" s="277"/>
      <c r="H22" s="277"/>
      <c r="I22" s="87"/>
    </row>
    <row r="23" spans="1:9" ht="12" customHeight="1" x14ac:dyDescent="0.25">
      <c r="A23" s="236"/>
      <c r="B23" s="236"/>
      <c r="C23" s="236"/>
      <c r="D23" s="236"/>
      <c r="E23" s="236"/>
      <c r="F23" s="236"/>
      <c r="G23" s="236"/>
      <c r="H23" s="236"/>
      <c r="I23" s="85"/>
    </row>
    <row r="24" spans="1:9" ht="12" customHeight="1" x14ac:dyDescent="0.25">
      <c r="A24" s="301" t="s">
        <v>93</v>
      </c>
      <c r="B24" s="301"/>
      <c r="C24" s="301"/>
      <c r="D24" s="301"/>
      <c r="E24" s="301"/>
      <c r="F24" s="301"/>
      <c r="G24" s="301"/>
      <c r="H24" s="301"/>
      <c r="I24" s="85"/>
    </row>
    <row r="25" spans="1:9" ht="12" customHeight="1" x14ac:dyDescent="0.25">
      <c r="A25" s="301" t="s">
        <v>94</v>
      </c>
      <c r="B25" s="301"/>
      <c r="C25" s="301"/>
      <c r="D25" s="301"/>
      <c r="E25" s="301"/>
      <c r="F25" s="301"/>
      <c r="G25" s="301"/>
      <c r="H25" s="301"/>
      <c r="I25" s="85"/>
    </row>
    <row r="26" spans="1:9" ht="12" customHeight="1" x14ac:dyDescent="0.25">
      <c r="A26" s="301" t="s">
        <v>95</v>
      </c>
      <c r="B26" s="301"/>
      <c r="C26" s="301"/>
      <c r="D26" s="301"/>
      <c r="E26" s="301"/>
      <c r="F26" s="301"/>
      <c r="G26" s="301"/>
      <c r="H26" s="301"/>
      <c r="I26" s="85"/>
    </row>
    <row r="27" spans="1:9" ht="15" customHeight="1" x14ac:dyDescent="0.25">
      <c r="A27" s="301" t="s">
        <v>96</v>
      </c>
      <c r="B27" s="301"/>
      <c r="C27" s="301"/>
      <c r="D27" s="301"/>
      <c r="E27" s="301"/>
      <c r="F27" s="301"/>
      <c r="G27" s="301"/>
      <c r="H27" s="301"/>
      <c r="I27" s="85"/>
    </row>
    <row r="28" spans="1:9" ht="30.75" customHeight="1" x14ac:dyDescent="0.25">
      <c r="A28" s="301" t="s">
        <v>97</v>
      </c>
      <c r="B28" s="301"/>
      <c r="C28" s="301"/>
      <c r="D28" s="301"/>
      <c r="E28" s="301"/>
      <c r="F28" s="301"/>
      <c r="G28" s="301"/>
      <c r="H28" s="301"/>
      <c r="I28" s="85"/>
    </row>
    <row r="29" spans="1:9" ht="15" customHeight="1" x14ac:dyDescent="0.25">
      <c r="A29" s="301" t="s">
        <v>98</v>
      </c>
      <c r="B29" s="301"/>
      <c r="C29" s="301"/>
      <c r="D29" s="301"/>
      <c r="E29" s="301"/>
      <c r="F29" s="301"/>
      <c r="G29" s="301"/>
      <c r="H29" s="301"/>
      <c r="I29" s="85"/>
    </row>
    <row r="30" spans="1:9" ht="25.5" customHeight="1" x14ac:dyDescent="0.25">
      <c r="A30" s="301" t="s">
        <v>99</v>
      </c>
      <c r="B30" s="301"/>
      <c r="C30" s="301"/>
      <c r="D30" s="301"/>
      <c r="E30" s="301"/>
      <c r="F30" s="301"/>
      <c r="G30" s="301"/>
      <c r="H30" s="301"/>
      <c r="I30" s="85"/>
    </row>
    <row r="31" spans="1:9" ht="15.75" customHeight="1" x14ac:dyDescent="0.25">
      <c r="A31" s="301" t="s">
        <v>100</v>
      </c>
      <c r="B31" s="301"/>
      <c r="C31" s="301"/>
      <c r="D31" s="301"/>
      <c r="E31" s="301"/>
      <c r="F31" s="301"/>
      <c r="G31" s="301"/>
      <c r="H31" s="301"/>
      <c r="I31" s="85"/>
    </row>
    <row r="32" spans="1:9" ht="42" customHeight="1" x14ac:dyDescent="0.25">
      <c r="A32" s="301" t="s">
        <v>101</v>
      </c>
      <c r="B32" s="301"/>
      <c r="C32" s="301"/>
      <c r="D32" s="301"/>
      <c r="E32" s="301"/>
      <c r="F32" s="301"/>
      <c r="G32" s="301"/>
      <c r="H32" s="301"/>
      <c r="I32" s="85"/>
    </row>
    <row r="33" spans="1:18" ht="57.75" customHeight="1" x14ac:dyDescent="0.25">
      <c r="A33" s="301" t="s">
        <v>102</v>
      </c>
      <c r="B33" s="301"/>
      <c r="C33" s="301"/>
      <c r="D33" s="301"/>
      <c r="E33" s="301"/>
      <c r="F33" s="301"/>
      <c r="G33" s="301"/>
      <c r="H33" s="301"/>
      <c r="I33" s="85"/>
    </row>
    <row r="34" spans="1:18" ht="15.75" customHeight="1" x14ac:dyDescent="0.25">
      <c r="A34" s="290"/>
      <c r="B34" s="290"/>
      <c r="C34" s="290"/>
      <c r="D34" s="290"/>
      <c r="E34" s="290"/>
      <c r="F34" s="290"/>
      <c r="G34" s="290"/>
      <c r="H34" s="290"/>
      <c r="I34" s="85"/>
    </row>
    <row r="35" spans="1:18" x14ac:dyDescent="0.25">
      <c r="A35" s="277" t="s">
        <v>78</v>
      </c>
      <c r="B35" s="277"/>
      <c r="C35" s="277"/>
      <c r="D35" s="277"/>
      <c r="E35" s="277"/>
      <c r="F35" s="277"/>
      <c r="G35" s="277"/>
      <c r="H35" s="277"/>
    </row>
    <row r="36" spans="1:18" x14ac:dyDescent="0.25">
      <c r="A36" s="236"/>
      <c r="B36" s="236"/>
      <c r="C36" s="236"/>
      <c r="D36" s="236"/>
      <c r="E36" s="236"/>
      <c r="F36" s="236"/>
      <c r="G36" s="236"/>
      <c r="H36" s="236"/>
    </row>
    <row r="37" spans="1:18" ht="21" customHeight="1" x14ac:dyDescent="0.25">
      <c r="A37" s="300" t="s">
        <v>103</v>
      </c>
      <c r="B37" s="300"/>
      <c r="C37" s="300"/>
      <c r="D37" s="300"/>
      <c r="E37" s="300"/>
      <c r="F37" s="300"/>
      <c r="G37" s="300"/>
      <c r="H37" s="300"/>
    </row>
    <row r="38" spans="1:18" ht="15.75" customHeight="1" x14ac:dyDescent="0.25">
      <c r="A38" s="277" t="s">
        <v>79</v>
      </c>
      <c r="B38" s="277"/>
      <c r="C38" s="277"/>
      <c r="D38" s="277"/>
      <c r="E38" s="277"/>
      <c r="F38" s="277"/>
      <c r="G38" s="277"/>
      <c r="H38" s="277"/>
    </row>
    <row r="39" spans="1:18" ht="29.25" customHeight="1" x14ac:dyDescent="0.25">
      <c r="A39" s="300" t="s">
        <v>104</v>
      </c>
      <c r="B39" s="300"/>
      <c r="C39" s="300"/>
      <c r="D39" s="300"/>
      <c r="E39" s="300"/>
      <c r="F39" s="300"/>
      <c r="G39" s="300"/>
      <c r="H39" s="300"/>
    </row>
    <row r="40" spans="1:18" ht="27" customHeight="1" x14ac:dyDescent="0.25">
      <c r="A40" s="300" t="s">
        <v>105</v>
      </c>
      <c r="B40" s="300"/>
      <c r="C40" s="300"/>
      <c r="D40" s="300"/>
      <c r="E40" s="300"/>
      <c r="F40" s="300"/>
      <c r="G40" s="300"/>
      <c r="H40" s="300"/>
    </row>
    <row r="41" spans="1:18" ht="38.25" customHeight="1" x14ac:dyDescent="0.25">
      <c r="A41" s="300" t="s">
        <v>106</v>
      </c>
      <c r="B41" s="300"/>
      <c r="C41" s="300"/>
      <c r="D41" s="300"/>
      <c r="E41" s="300"/>
      <c r="F41" s="300"/>
      <c r="G41" s="300"/>
      <c r="H41" s="300"/>
    </row>
    <row r="42" spans="1:18" ht="30.75" customHeight="1" x14ac:dyDescent="0.25">
      <c r="A42" s="300" t="s">
        <v>107</v>
      </c>
      <c r="B42" s="300"/>
      <c r="C42" s="300"/>
      <c r="D42" s="300"/>
      <c r="E42" s="300"/>
      <c r="F42" s="300"/>
      <c r="G42" s="300"/>
      <c r="H42" s="300"/>
    </row>
    <row r="43" spans="1:18" ht="80.25" customHeight="1" x14ac:dyDescent="0.25">
      <c r="A43" s="300" t="s">
        <v>108</v>
      </c>
      <c r="B43" s="300"/>
      <c r="C43" s="300"/>
      <c r="D43" s="300"/>
      <c r="E43" s="300"/>
      <c r="F43" s="300"/>
      <c r="G43" s="300"/>
      <c r="H43" s="300"/>
    </row>
    <row r="44" spans="1:18" ht="15.75" customHeight="1" x14ac:dyDescent="0.25">
      <c r="A44" s="290"/>
      <c r="B44" s="290"/>
      <c r="C44" s="290"/>
      <c r="D44" s="290"/>
      <c r="E44" s="290"/>
      <c r="F44" s="290"/>
      <c r="G44" s="290"/>
      <c r="H44" s="290"/>
    </row>
    <row r="45" spans="1:18" ht="29.25" customHeight="1" x14ac:dyDescent="0.25">
      <c r="A45" s="277" t="s">
        <v>65</v>
      </c>
      <c r="B45" s="277"/>
      <c r="C45" s="277"/>
      <c r="D45" s="277"/>
      <c r="E45" s="277"/>
      <c r="F45" s="277"/>
      <c r="G45" s="277"/>
      <c r="H45" s="277"/>
    </row>
    <row r="46" spans="1:18" x14ac:dyDescent="0.25">
      <c r="A46" s="284" t="s">
        <v>109</v>
      </c>
      <c r="B46" s="285"/>
      <c r="C46" s="285"/>
      <c r="D46" s="285"/>
      <c r="E46" s="285"/>
      <c r="F46" s="285"/>
      <c r="G46" s="285"/>
      <c r="H46" s="285"/>
      <c r="I46" s="8"/>
      <c r="J46" s="8"/>
      <c r="K46" s="8"/>
      <c r="L46" s="8"/>
      <c r="M46" s="8"/>
      <c r="N46" s="8"/>
      <c r="O46" s="8"/>
      <c r="P46" s="8"/>
      <c r="Q46" s="8"/>
      <c r="R46" s="8"/>
    </row>
    <row r="47" spans="1:18" x14ac:dyDescent="0.25">
      <c r="A47" s="284" t="s">
        <v>110</v>
      </c>
      <c r="B47" s="285"/>
      <c r="C47" s="285"/>
      <c r="D47" s="285"/>
      <c r="E47" s="285"/>
      <c r="F47" s="285"/>
      <c r="G47" s="285"/>
      <c r="H47" s="285"/>
      <c r="I47" s="8"/>
      <c r="J47" s="8"/>
      <c r="K47" s="8"/>
      <c r="L47" s="8"/>
      <c r="M47" s="8"/>
      <c r="N47" s="8"/>
      <c r="O47" s="8"/>
      <c r="P47" s="8"/>
      <c r="Q47" s="8"/>
      <c r="R47" s="8"/>
    </row>
    <row r="48" spans="1:18" x14ac:dyDescent="0.25">
      <c r="A48" s="286"/>
      <c r="B48" s="286"/>
      <c r="C48" s="286"/>
      <c r="D48" s="286"/>
      <c r="E48" s="286"/>
      <c r="F48" s="286"/>
      <c r="G48" s="286"/>
      <c r="H48" s="286"/>
      <c r="I48" s="84"/>
      <c r="J48" s="84"/>
      <c r="K48" s="8"/>
      <c r="L48" s="8"/>
      <c r="M48" s="8"/>
      <c r="N48" s="8"/>
      <c r="O48" s="8"/>
      <c r="P48" s="8"/>
      <c r="Q48" s="8"/>
      <c r="R48" s="8"/>
    </row>
    <row r="49" spans="1:18" ht="15" customHeight="1" x14ac:dyDescent="0.25">
      <c r="A49" s="277" t="s">
        <v>69</v>
      </c>
      <c r="B49" s="277"/>
      <c r="C49" s="277"/>
      <c r="D49" s="277"/>
      <c r="E49" s="277"/>
      <c r="F49" s="277"/>
      <c r="G49" s="277"/>
      <c r="H49" s="277"/>
      <c r="I49" s="88"/>
      <c r="J49" s="88"/>
      <c r="K49" s="88"/>
      <c r="L49" s="88"/>
      <c r="M49" s="88"/>
      <c r="N49" s="88"/>
      <c r="O49" s="88"/>
      <c r="P49" s="88"/>
      <c r="Q49" s="277"/>
      <c r="R49" s="277"/>
    </row>
    <row r="50" spans="1:18" x14ac:dyDescent="0.25">
      <c r="A50" s="236"/>
      <c r="B50" s="236"/>
      <c r="C50" s="236"/>
      <c r="D50" s="236"/>
      <c r="E50" s="236"/>
      <c r="F50" s="236"/>
      <c r="G50" s="236"/>
      <c r="H50" s="236"/>
      <c r="I50" s="7"/>
      <c r="J50" s="7"/>
      <c r="K50" s="7"/>
      <c r="L50" s="7"/>
      <c r="M50" s="7"/>
      <c r="N50" s="7"/>
      <c r="O50" s="7"/>
      <c r="P50" s="7"/>
      <c r="Q50" s="7"/>
      <c r="R50" s="7"/>
    </row>
    <row r="51" spans="1:18" x14ac:dyDescent="0.25">
      <c r="A51" s="284" t="s">
        <v>111</v>
      </c>
      <c r="B51" s="285"/>
      <c r="C51" s="285"/>
      <c r="D51" s="285"/>
      <c r="E51" s="285"/>
      <c r="F51" s="285"/>
      <c r="G51" s="285"/>
      <c r="H51" s="285"/>
      <c r="I51" s="7"/>
      <c r="J51" s="7"/>
      <c r="K51" s="7"/>
      <c r="L51" s="7"/>
      <c r="M51" s="7"/>
      <c r="N51" s="7"/>
      <c r="O51" s="7"/>
      <c r="P51" s="7"/>
      <c r="Q51" s="7"/>
      <c r="R51" s="7"/>
    </row>
    <row r="52" spans="1:18" x14ac:dyDescent="0.25">
      <c r="A52" s="286"/>
      <c r="B52" s="286"/>
      <c r="C52" s="286"/>
      <c r="D52" s="286"/>
      <c r="E52" s="286"/>
      <c r="F52" s="286"/>
      <c r="G52" s="286"/>
      <c r="H52" s="286"/>
      <c r="I52" s="7"/>
      <c r="J52" s="7"/>
      <c r="K52" s="7"/>
      <c r="L52" s="7"/>
      <c r="M52" s="7"/>
      <c r="N52" s="7"/>
      <c r="O52" s="7"/>
      <c r="P52" s="7"/>
      <c r="Q52" s="7"/>
      <c r="R52" s="7"/>
    </row>
    <row r="53" spans="1:18" x14ac:dyDescent="0.25">
      <c r="A53" s="277" t="s">
        <v>68</v>
      </c>
      <c r="B53" s="277"/>
      <c r="C53" s="277"/>
      <c r="D53" s="277"/>
      <c r="E53" s="277"/>
      <c r="F53" s="277"/>
      <c r="G53" s="277"/>
      <c r="H53" s="277"/>
      <c r="I53" s="7"/>
      <c r="J53" s="7"/>
      <c r="K53" s="7"/>
      <c r="L53" s="7"/>
      <c r="M53" s="7"/>
      <c r="N53" s="7"/>
      <c r="O53" s="7"/>
      <c r="P53" s="7"/>
      <c r="Q53" s="7"/>
      <c r="R53" s="7"/>
    </row>
    <row r="54" spans="1:18" x14ac:dyDescent="0.25">
      <c r="A54" s="283"/>
      <c r="B54" s="283"/>
      <c r="C54" s="283"/>
      <c r="D54" s="283"/>
      <c r="E54" s="283"/>
      <c r="F54" s="283"/>
      <c r="G54" s="283"/>
      <c r="H54" s="283"/>
      <c r="I54" s="7"/>
      <c r="J54" s="7"/>
      <c r="K54" s="7"/>
      <c r="L54" s="7"/>
      <c r="M54" s="7"/>
      <c r="N54" s="7"/>
      <c r="O54" s="7"/>
      <c r="P54" s="7"/>
      <c r="Q54" s="7"/>
      <c r="R54" s="7"/>
    </row>
    <row r="55" spans="1:18" ht="15" customHeight="1" x14ac:dyDescent="0.25">
      <c r="A55" s="284" t="s">
        <v>112</v>
      </c>
      <c r="B55" s="285"/>
      <c r="C55" s="285"/>
      <c r="D55" s="285"/>
      <c r="E55" s="285"/>
      <c r="F55" s="285"/>
      <c r="G55" s="285"/>
      <c r="H55" s="285"/>
      <c r="I55" s="7"/>
      <c r="J55" s="7"/>
      <c r="K55" s="7"/>
      <c r="L55" s="7"/>
      <c r="M55" s="7"/>
      <c r="N55" s="7"/>
      <c r="O55" s="7"/>
      <c r="P55" s="7"/>
      <c r="Q55" s="7"/>
      <c r="R55" s="7"/>
    </row>
    <row r="56" spans="1:18" x14ac:dyDescent="0.25">
      <c r="A56" s="283"/>
      <c r="B56" s="283"/>
      <c r="C56" s="283"/>
      <c r="D56" s="283"/>
      <c r="E56" s="283"/>
      <c r="F56" s="283"/>
      <c r="G56" s="283"/>
      <c r="H56" s="283"/>
      <c r="I56" s="7"/>
      <c r="J56" s="7"/>
      <c r="K56" s="7"/>
      <c r="L56" s="7"/>
      <c r="M56" s="7"/>
      <c r="N56" s="7"/>
      <c r="O56" s="7"/>
      <c r="P56" s="7"/>
      <c r="Q56" s="7"/>
      <c r="R56" s="7"/>
    </row>
    <row r="57" spans="1:18" ht="29.25" customHeight="1" x14ac:dyDescent="0.25">
      <c r="A57" s="289" t="s">
        <v>200</v>
      </c>
      <c r="B57" s="289"/>
      <c r="C57" s="289"/>
      <c r="D57" s="289"/>
      <c r="E57" s="289"/>
      <c r="F57" s="289"/>
      <c r="G57" s="289"/>
      <c r="H57" s="289"/>
      <c r="I57" s="7"/>
      <c r="J57" s="7"/>
      <c r="K57" s="7"/>
      <c r="L57" s="7"/>
      <c r="M57" s="7"/>
      <c r="N57" s="7"/>
      <c r="O57" s="7"/>
      <c r="P57" s="7"/>
      <c r="Q57" s="7"/>
      <c r="R57" s="7"/>
    </row>
    <row r="58" spans="1:18" x14ac:dyDescent="0.25">
      <c r="A58" s="283"/>
      <c r="B58" s="283"/>
      <c r="C58" s="283"/>
      <c r="D58" s="283"/>
      <c r="E58" s="283"/>
      <c r="F58" s="283"/>
      <c r="G58" s="283"/>
      <c r="H58" s="283"/>
      <c r="I58" s="7"/>
      <c r="J58" s="7"/>
      <c r="K58" s="7"/>
      <c r="L58" s="7"/>
      <c r="M58" s="7"/>
      <c r="N58" s="7"/>
      <c r="O58" s="7"/>
      <c r="P58" s="7"/>
      <c r="Q58" s="7"/>
      <c r="R58" s="7"/>
    </row>
    <row r="59" spans="1:18" x14ac:dyDescent="0.25">
      <c r="A59" s="277" t="s">
        <v>201</v>
      </c>
      <c r="B59" s="277"/>
      <c r="C59" s="277"/>
      <c r="D59" s="277"/>
      <c r="E59" s="277"/>
      <c r="F59" s="277"/>
      <c r="G59" s="277"/>
      <c r="H59" s="277"/>
      <c r="I59" s="7"/>
      <c r="J59" s="7"/>
      <c r="K59" s="7"/>
      <c r="L59" s="7"/>
      <c r="M59" s="7"/>
      <c r="N59" s="7"/>
      <c r="O59" s="7"/>
      <c r="P59" s="7"/>
      <c r="Q59" s="7"/>
      <c r="R59" s="7"/>
    </row>
    <row r="60" spans="1:18" x14ac:dyDescent="0.25">
      <c r="A60" s="283"/>
      <c r="B60" s="283"/>
      <c r="C60" s="283"/>
      <c r="D60" s="283"/>
      <c r="E60" s="283"/>
      <c r="F60" s="283"/>
      <c r="G60" s="283"/>
      <c r="H60" s="283"/>
      <c r="I60" s="7"/>
      <c r="J60" s="7"/>
      <c r="K60" s="7"/>
      <c r="L60" s="7"/>
      <c r="M60" s="7"/>
      <c r="N60" s="7"/>
      <c r="O60" s="7"/>
      <c r="P60" s="7"/>
      <c r="Q60" s="7"/>
      <c r="R60" s="7"/>
    </row>
    <row r="61" spans="1:18" x14ac:dyDescent="0.25">
      <c r="A61" s="287" t="s">
        <v>80</v>
      </c>
      <c r="B61" s="288"/>
      <c r="C61" s="288"/>
      <c r="D61" s="288"/>
      <c r="E61" s="288"/>
      <c r="F61" s="288"/>
      <c r="G61" s="288"/>
      <c r="H61" s="288"/>
      <c r="Q61" s="7"/>
      <c r="R61" s="7"/>
    </row>
    <row r="62" spans="1:18" x14ac:dyDescent="0.25">
      <c r="A62" s="287" t="s">
        <v>180</v>
      </c>
      <c r="B62" s="288"/>
      <c r="C62" s="288"/>
      <c r="D62" s="288"/>
      <c r="E62" s="288"/>
      <c r="F62" s="288"/>
      <c r="G62" s="288"/>
      <c r="H62" s="288"/>
      <c r="Q62" s="7"/>
      <c r="R62" s="7"/>
    </row>
    <row r="63" spans="1:18" x14ac:dyDescent="0.25">
      <c r="A63" s="283"/>
      <c r="B63" s="283"/>
      <c r="C63" s="283"/>
      <c r="D63" s="283"/>
      <c r="E63" s="283"/>
      <c r="F63" s="283"/>
      <c r="G63" s="283"/>
      <c r="H63" s="283"/>
      <c r="I63" s="7"/>
      <c r="J63" s="7"/>
      <c r="K63" s="7"/>
      <c r="L63" s="7"/>
      <c r="M63" s="7"/>
      <c r="N63" s="7"/>
      <c r="O63" s="7"/>
      <c r="P63" s="7"/>
      <c r="Q63" s="7"/>
      <c r="R63" s="7"/>
    </row>
    <row r="64" spans="1:18" ht="30.75" customHeight="1" x14ac:dyDescent="0.25">
      <c r="A64" s="277" t="s">
        <v>204</v>
      </c>
      <c r="B64" s="277"/>
      <c r="C64" s="277"/>
      <c r="D64" s="277"/>
      <c r="E64" s="277"/>
      <c r="F64" s="277"/>
      <c r="G64" s="277"/>
      <c r="H64" s="277"/>
      <c r="I64" s="7"/>
      <c r="J64" s="7"/>
      <c r="K64" s="7"/>
      <c r="L64" s="7"/>
      <c r="M64" s="7"/>
      <c r="N64" s="7"/>
      <c r="O64" s="7"/>
      <c r="P64" s="7"/>
      <c r="Q64" s="7"/>
      <c r="R64" s="7"/>
    </row>
    <row r="65" spans="1:18" ht="12" customHeight="1" x14ac:dyDescent="0.25">
      <c r="A65" s="283"/>
      <c r="B65" s="283"/>
      <c r="C65" s="283"/>
      <c r="D65" s="283"/>
      <c r="E65" s="283"/>
      <c r="F65" s="283"/>
      <c r="G65" s="283"/>
      <c r="H65" s="283"/>
      <c r="I65" s="7"/>
      <c r="J65" s="7"/>
      <c r="K65" s="7"/>
      <c r="L65" s="7"/>
      <c r="M65" s="7"/>
      <c r="N65" s="7"/>
      <c r="O65" s="7"/>
      <c r="P65" s="7"/>
      <c r="Q65" s="7"/>
      <c r="R65" s="7"/>
    </row>
    <row r="66" spans="1:18" ht="15" customHeight="1" x14ac:dyDescent="0.25">
      <c r="A66" s="284" t="s">
        <v>113</v>
      </c>
      <c r="B66" s="285"/>
      <c r="C66" s="285"/>
      <c r="D66" s="285"/>
      <c r="E66" s="285"/>
      <c r="F66" s="285"/>
      <c r="G66" s="285"/>
      <c r="H66" s="285"/>
      <c r="I66" s="7"/>
      <c r="J66" s="7"/>
      <c r="K66" s="7"/>
      <c r="L66" s="7"/>
      <c r="M66" s="7"/>
      <c r="N66" s="7"/>
      <c r="O66" s="7"/>
      <c r="P66" s="7"/>
      <c r="Q66" s="7"/>
      <c r="R66" s="7"/>
    </row>
    <row r="67" spans="1:18" ht="15" customHeight="1" x14ac:dyDescent="0.25">
      <c r="A67" s="286"/>
      <c r="B67" s="286"/>
      <c r="C67" s="286"/>
      <c r="D67" s="286"/>
      <c r="E67" s="286"/>
      <c r="F67" s="286"/>
      <c r="G67" s="286"/>
      <c r="H67" s="286"/>
      <c r="I67" s="7"/>
      <c r="J67" s="7"/>
      <c r="K67" s="7"/>
      <c r="L67" s="7"/>
      <c r="M67" s="7"/>
      <c r="N67" s="7"/>
      <c r="O67" s="7"/>
      <c r="P67" s="7"/>
      <c r="Q67" s="7"/>
      <c r="R67" s="7"/>
    </row>
    <row r="68" spans="1:18" ht="17.25" customHeight="1" x14ac:dyDescent="0.25">
      <c r="A68" s="277" t="s">
        <v>81</v>
      </c>
      <c r="B68" s="277"/>
      <c r="C68" s="277"/>
      <c r="D68" s="277"/>
      <c r="E68" s="277"/>
      <c r="F68" s="277"/>
      <c r="G68" s="277"/>
      <c r="H68" s="277"/>
      <c r="I68" s="7"/>
      <c r="J68" s="7"/>
      <c r="K68" s="7"/>
      <c r="L68" s="7"/>
      <c r="M68" s="7"/>
      <c r="N68" s="7"/>
      <c r="O68" s="7"/>
      <c r="P68" s="7"/>
      <c r="Q68" s="7"/>
      <c r="R68" s="7"/>
    </row>
    <row r="69" spans="1:18" ht="12" customHeight="1" x14ac:dyDescent="0.25">
      <c r="A69" s="286"/>
      <c r="B69" s="286"/>
      <c r="C69" s="286"/>
      <c r="D69" s="286"/>
      <c r="E69" s="286"/>
      <c r="F69" s="286"/>
      <c r="G69" s="286"/>
      <c r="H69" s="286"/>
      <c r="I69" s="7"/>
      <c r="J69" s="7"/>
      <c r="K69" s="7"/>
      <c r="L69" s="7"/>
      <c r="M69" s="7"/>
      <c r="N69" s="7"/>
      <c r="O69" s="7"/>
      <c r="P69" s="7"/>
      <c r="Q69" s="7"/>
      <c r="R69" s="7"/>
    </row>
    <row r="70" spans="1:18" ht="15.75" customHeight="1" x14ac:dyDescent="0.25">
      <c r="A70" s="282" t="s">
        <v>114</v>
      </c>
      <c r="B70" s="280"/>
      <c r="C70" s="280"/>
      <c r="D70" s="280"/>
      <c r="E70" s="280"/>
      <c r="F70" s="280"/>
      <c r="G70" s="280"/>
      <c r="H70" s="280"/>
      <c r="I70" s="7"/>
      <c r="J70" s="7"/>
      <c r="K70" s="9"/>
      <c r="L70" s="9"/>
      <c r="M70" s="9"/>
      <c r="N70" s="9"/>
      <c r="O70" s="9"/>
      <c r="P70" s="9"/>
      <c r="Q70" s="9"/>
      <c r="R70" s="9"/>
    </row>
    <row r="71" spans="1:18" ht="42.75" customHeight="1" x14ac:dyDescent="0.25">
      <c r="A71" s="280" t="s">
        <v>115</v>
      </c>
      <c r="B71" s="280"/>
      <c r="C71" s="280"/>
      <c r="D71" s="280"/>
      <c r="E71" s="280"/>
      <c r="F71" s="280"/>
      <c r="G71" s="280"/>
      <c r="H71" s="280"/>
      <c r="I71" s="8"/>
      <c r="J71" s="8"/>
      <c r="K71" s="10"/>
      <c r="L71" s="10"/>
      <c r="M71" s="10"/>
      <c r="N71" s="10"/>
      <c r="O71" s="10"/>
      <c r="P71" s="10"/>
      <c r="Q71" s="10"/>
      <c r="R71" s="10"/>
    </row>
    <row r="72" spans="1:18" ht="30.75" customHeight="1" x14ac:dyDescent="0.25">
      <c r="A72" s="280" t="s">
        <v>116</v>
      </c>
      <c r="B72" s="280"/>
      <c r="C72" s="280"/>
      <c r="D72" s="280"/>
      <c r="E72" s="280"/>
      <c r="F72" s="280"/>
      <c r="G72" s="280"/>
      <c r="H72" s="280"/>
      <c r="I72" s="8"/>
      <c r="J72" s="8"/>
      <c r="K72" s="10"/>
      <c r="L72" s="10"/>
      <c r="M72" s="10"/>
      <c r="N72" s="10"/>
      <c r="O72" s="10"/>
      <c r="P72" s="10"/>
      <c r="Q72" s="10"/>
      <c r="R72" s="10"/>
    </row>
    <row r="73" spans="1:18" ht="30" customHeight="1" x14ac:dyDescent="0.25">
      <c r="A73" s="280" t="s">
        <v>117</v>
      </c>
      <c r="B73" s="280"/>
      <c r="C73" s="280"/>
      <c r="D73" s="280"/>
      <c r="E73" s="280"/>
      <c r="F73" s="280"/>
      <c r="G73" s="280"/>
      <c r="H73" s="280"/>
      <c r="I73" s="8"/>
      <c r="J73" s="8"/>
      <c r="K73" s="10"/>
      <c r="L73" s="10"/>
      <c r="M73" s="10"/>
      <c r="N73" s="10"/>
      <c r="O73" s="10"/>
      <c r="P73" s="10"/>
      <c r="Q73" s="10"/>
      <c r="R73" s="10"/>
    </row>
    <row r="74" spans="1:18" ht="27.75" customHeight="1" x14ac:dyDescent="0.25">
      <c r="A74" s="280" t="s">
        <v>118</v>
      </c>
      <c r="B74" s="280"/>
      <c r="C74" s="280"/>
      <c r="D74" s="280"/>
      <c r="E74" s="280"/>
      <c r="F74" s="280"/>
      <c r="G74" s="280"/>
      <c r="H74" s="280"/>
      <c r="I74" s="8"/>
      <c r="J74" s="8"/>
      <c r="K74" s="10"/>
      <c r="L74" s="10"/>
      <c r="M74" s="10"/>
      <c r="N74" s="10"/>
      <c r="O74" s="10"/>
      <c r="P74" s="10"/>
      <c r="Q74" s="10"/>
      <c r="R74" s="10"/>
    </row>
    <row r="75" spans="1:18" ht="13.5" customHeight="1" x14ac:dyDescent="0.25">
      <c r="A75" s="281"/>
      <c r="B75" s="281"/>
      <c r="C75" s="281"/>
      <c r="D75" s="281"/>
      <c r="E75" s="281"/>
      <c r="F75" s="281"/>
      <c r="G75" s="281"/>
      <c r="H75" s="281"/>
      <c r="I75" s="84"/>
      <c r="J75" s="84"/>
      <c r="K75" s="10"/>
      <c r="L75" s="10"/>
      <c r="M75" s="10"/>
      <c r="N75" s="10"/>
      <c r="O75" s="10"/>
      <c r="P75" s="10"/>
      <c r="Q75" s="10"/>
      <c r="R75" s="10"/>
    </row>
    <row r="76" spans="1:18" ht="13.5" customHeight="1" x14ac:dyDescent="0.25">
      <c r="A76" s="277" t="s">
        <v>49</v>
      </c>
      <c r="B76" s="277"/>
      <c r="C76" s="277"/>
      <c r="D76" s="277"/>
      <c r="E76" s="277"/>
      <c r="F76" s="277"/>
      <c r="G76" s="277"/>
      <c r="H76" s="277"/>
      <c r="I76" s="84"/>
      <c r="J76" s="84"/>
      <c r="K76" s="10"/>
      <c r="L76" s="10"/>
      <c r="M76" s="10"/>
      <c r="N76" s="10"/>
      <c r="O76" s="10"/>
      <c r="P76" s="10"/>
      <c r="Q76" s="10"/>
      <c r="R76" s="10"/>
    </row>
    <row r="77" spans="1:18" ht="28.5" customHeight="1" x14ac:dyDescent="0.25">
      <c r="A77" s="280" t="s">
        <v>119</v>
      </c>
      <c r="B77" s="280"/>
      <c r="C77" s="280"/>
      <c r="D77" s="280"/>
      <c r="E77" s="280"/>
      <c r="F77" s="280"/>
      <c r="G77" s="280"/>
      <c r="H77" s="280"/>
      <c r="I77" s="8"/>
      <c r="J77" s="8"/>
      <c r="K77" s="10"/>
      <c r="L77" s="10"/>
      <c r="M77" s="10"/>
      <c r="N77" s="10"/>
      <c r="O77" s="10"/>
      <c r="P77" s="10"/>
      <c r="Q77" s="10"/>
      <c r="R77" s="10"/>
    </row>
    <row r="78" spans="1:18" ht="57.75" customHeight="1" x14ac:dyDescent="0.25">
      <c r="A78" s="280" t="s">
        <v>120</v>
      </c>
      <c r="B78" s="280"/>
      <c r="C78" s="280"/>
      <c r="D78" s="280"/>
      <c r="E78" s="280"/>
      <c r="F78" s="280"/>
      <c r="G78" s="280"/>
      <c r="H78" s="280"/>
      <c r="I78" s="8"/>
      <c r="J78" s="8"/>
      <c r="K78" s="10"/>
      <c r="L78" s="10"/>
      <c r="M78" s="10"/>
      <c r="N78" s="10"/>
      <c r="O78" s="10"/>
      <c r="P78" s="10"/>
      <c r="Q78" s="10"/>
      <c r="R78" s="10"/>
    </row>
    <row r="79" spans="1:18" ht="17.25" customHeight="1" x14ac:dyDescent="0.25">
      <c r="A79" s="281"/>
      <c r="B79" s="281"/>
      <c r="C79" s="281"/>
      <c r="D79" s="281"/>
      <c r="E79" s="281"/>
      <c r="F79" s="281"/>
      <c r="G79" s="281"/>
      <c r="H79" s="281"/>
      <c r="I79" s="84"/>
      <c r="J79" s="84"/>
      <c r="K79" s="10"/>
      <c r="L79" s="10"/>
      <c r="M79" s="10"/>
      <c r="N79" s="10"/>
      <c r="O79" s="10"/>
      <c r="P79" s="10"/>
      <c r="Q79" s="10"/>
      <c r="R79" s="10"/>
    </row>
    <row r="80" spans="1:18" x14ac:dyDescent="0.25">
      <c r="A80" s="277" t="s">
        <v>74</v>
      </c>
      <c r="B80" s="277"/>
      <c r="C80" s="277"/>
      <c r="D80" s="277"/>
      <c r="E80" s="277"/>
      <c r="F80" s="277"/>
      <c r="G80" s="277"/>
      <c r="H80" s="277"/>
      <c r="I80" s="88"/>
      <c r="J80" s="88"/>
    </row>
    <row r="81" spans="1:18" ht="13.5" customHeight="1" x14ac:dyDescent="0.25">
      <c r="A81" s="236"/>
      <c r="B81" s="236"/>
      <c r="C81" s="236"/>
      <c r="D81" s="236"/>
      <c r="E81" s="236"/>
      <c r="F81" s="236"/>
      <c r="G81" s="236"/>
      <c r="H81" s="236"/>
      <c r="I81" s="7"/>
      <c r="J81" s="7"/>
    </row>
    <row r="82" spans="1:18" ht="15.75" customHeight="1" x14ac:dyDescent="0.25">
      <c r="A82" s="278" t="s">
        <v>121</v>
      </c>
      <c r="B82" s="279"/>
      <c r="C82" s="279"/>
      <c r="D82" s="279"/>
      <c r="E82" s="279"/>
      <c r="F82" s="279"/>
      <c r="G82" s="279"/>
      <c r="H82" s="279"/>
      <c r="I82" s="10"/>
      <c r="J82" s="10"/>
      <c r="K82" s="10"/>
      <c r="L82" s="10"/>
      <c r="M82" s="10"/>
      <c r="N82" s="10"/>
      <c r="O82" s="10"/>
      <c r="P82" s="10"/>
      <c r="Q82" s="10"/>
      <c r="R82" s="10"/>
    </row>
    <row r="83" spans="1:18" x14ac:dyDescent="0.25">
      <c r="A83" s="236"/>
      <c r="B83" s="236"/>
      <c r="C83" s="236"/>
      <c r="D83" s="236"/>
      <c r="E83" s="236"/>
      <c r="F83" s="236"/>
      <c r="G83" s="236"/>
      <c r="H83" s="236"/>
    </row>
  </sheetData>
  <mergeCells count="84">
    <mergeCell ref="A22:H22"/>
    <mergeCell ref="A32:H32"/>
    <mergeCell ref="A23:H23"/>
    <mergeCell ref="A25:H25"/>
    <mergeCell ref="A24:H24"/>
    <mergeCell ref="A26:H26"/>
    <mergeCell ref="A1:H1"/>
    <mergeCell ref="A43:H43"/>
    <mergeCell ref="A37:H37"/>
    <mergeCell ref="A39:H39"/>
    <mergeCell ref="A40:H40"/>
    <mergeCell ref="A4:H4"/>
    <mergeCell ref="A41:H41"/>
    <mergeCell ref="A42:H42"/>
    <mergeCell ref="A35:H35"/>
    <mergeCell ref="A34:H34"/>
    <mergeCell ref="A33:H33"/>
    <mergeCell ref="A28:H28"/>
    <mergeCell ref="A27:H27"/>
    <mergeCell ref="A29:H29"/>
    <mergeCell ref="A30:H30"/>
    <mergeCell ref="A31:H31"/>
    <mergeCell ref="A2:H2"/>
    <mergeCell ref="A8:H8"/>
    <mergeCell ref="A5:H5"/>
    <mergeCell ref="A7:H7"/>
    <mergeCell ref="A9:H9"/>
    <mergeCell ref="A6:H6"/>
    <mergeCell ref="A14:H14"/>
    <mergeCell ref="A21:H21"/>
    <mergeCell ref="A3:H3"/>
    <mergeCell ref="A10:H10"/>
    <mergeCell ref="A12:H12"/>
    <mergeCell ref="A11:H11"/>
    <mergeCell ref="A13:H13"/>
    <mergeCell ref="A15:H15"/>
    <mergeCell ref="A19:H19"/>
    <mergeCell ref="A20:H20"/>
    <mergeCell ref="A16:H16"/>
    <mergeCell ref="A17:H17"/>
    <mergeCell ref="A18:H18"/>
    <mergeCell ref="A47:H47"/>
    <mergeCell ref="A48:H48"/>
    <mergeCell ref="A49:H49"/>
    <mergeCell ref="Q49:R49"/>
    <mergeCell ref="A36:H36"/>
    <mergeCell ref="A38:H38"/>
    <mergeCell ref="A45:H45"/>
    <mergeCell ref="A44:H44"/>
    <mergeCell ref="A46:H46"/>
    <mergeCell ref="A50:H50"/>
    <mergeCell ref="A51:H51"/>
    <mergeCell ref="A53:H53"/>
    <mergeCell ref="A52:H52"/>
    <mergeCell ref="A55:H55"/>
    <mergeCell ref="A56:H56"/>
    <mergeCell ref="A54:H54"/>
    <mergeCell ref="A57:H57"/>
    <mergeCell ref="A58:H58"/>
    <mergeCell ref="A61:H61"/>
    <mergeCell ref="A62:H62"/>
    <mergeCell ref="A63:H63"/>
    <mergeCell ref="A59:H59"/>
    <mergeCell ref="A60:H60"/>
    <mergeCell ref="A64:H64"/>
    <mergeCell ref="A70:H70"/>
    <mergeCell ref="A71:H71"/>
    <mergeCell ref="A72:H72"/>
    <mergeCell ref="A65:H65"/>
    <mergeCell ref="A66:H66"/>
    <mergeCell ref="A68:H68"/>
    <mergeCell ref="A69:H69"/>
    <mergeCell ref="A67:H67"/>
    <mergeCell ref="A75:H75"/>
    <mergeCell ref="A76:H76"/>
    <mergeCell ref="A79:H79"/>
    <mergeCell ref="A73:H73"/>
    <mergeCell ref="A74:H74"/>
    <mergeCell ref="A77:H77"/>
    <mergeCell ref="A80:H80"/>
    <mergeCell ref="A81:H81"/>
    <mergeCell ref="A83:H83"/>
    <mergeCell ref="A82:H82"/>
    <mergeCell ref="A78:H78"/>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2"/>
  <sheetViews>
    <sheetView tabSelected="1" zoomScaleNormal="100" workbookViewId="0">
      <selection activeCell="H8" sqref="H8"/>
    </sheetView>
  </sheetViews>
  <sheetFormatPr defaultRowHeight="15" x14ac:dyDescent="0.25"/>
  <cols>
    <col min="1" max="1" width="4.140625" customWidth="1"/>
    <col min="2" max="2" width="24.140625" customWidth="1"/>
    <col min="3" max="3" width="16.7109375" customWidth="1"/>
    <col min="4" max="4" width="26.140625" customWidth="1"/>
    <col min="5" max="5" width="15.42578125" customWidth="1"/>
    <col min="6" max="6" width="12.85546875" customWidth="1"/>
    <col min="7" max="7" width="12.7109375" customWidth="1"/>
    <col min="8" max="8" width="13" customWidth="1"/>
    <col min="9" max="9" width="13.7109375" customWidth="1"/>
    <col min="10" max="10" width="48.7109375" customWidth="1"/>
    <col min="11" max="11" width="33.42578125" customWidth="1"/>
    <col min="12" max="12" width="19.140625" customWidth="1"/>
  </cols>
  <sheetData>
    <row r="1" spans="1:12" x14ac:dyDescent="0.25">
      <c r="A1" s="4" t="s">
        <v>63</v>
      </c>
    </row>
    <row r="3" spans="1:12" x14ac:dyDescent="0.25">
      <c r="A3" s="16" t="s">
        <v>7</v>
      </c>
      <c r="B3" s="17"/>
      <c r="C3" s="17"/>
      <c r="D3" s="17"/>
      <c r="E3" s="18"/>
      <c r="F3" s="18"/>
      <c r="G3" s="18"/>
      <c r="H3" s="16"/>
      <c r="I3" s="16"/>
      <c r="J3" s="16"/>
      <c r="K3" s="16"/>
      <c r="L3" s="16"/>
    </row>
    <row r="5" spans="1:12" x14ac:dyDescent="0.25">
      <c r="B5" s="208" t="s">
        <v>129</v>
      </c>
      <c r="C5" s="208" t="s">
        <v>130</v>
      </c>
      <c r="D5" s="208" t="s">
        <v>131</v>
      </c>
      <c r="E5" s="208" t="s">
        <v>8</v>
      </c>
      <c r="F5" s="208"/>
      <c r="G5" s="208"/>
      <c r="H5" s="208"/>
      <c r="I5" s="208"/>
      <c r="J5" s="208" t="s">
        <v>137</v>
      </c>
      <c r="K5" s="208" t="s">
        <v>138</v>
      </c>
      <c r="L5" s="208" t="s">
        <v>207</v>
      </c>
    </row>
    <row r="6" spans="1:12" x14ac:dyDescent="0.25">
      <c r="B6" s="208"/>
      <c r="C6" s="208"/>
      <c r="D6" s="208"/>
      <c r="E6" s="209" t="s">
        <v>132</v>
      </c>
      <c r="F6" s="210" t="s">
        <v>9</v>
      </c>
      <c r="G6" s="210"/>
      <c r="H6" s="210" t="s">
        <v>10</v>
      </c>
      <c r="I6" s="210"/>
      <c r="J6" s="208"/>
      <c r="K6" s="208"/>
      <c r="L6" s="208"/>
    </row>
    <row r="7" spans="1:12" ht="24.75" customHeight="1" x14ac:dyDescent="0.25">
      <c r="B7" s="208"/>
      <c r="C7" s="208"/>
      <c r="D7" s="208"/>
      <c r="E7" s="209"/>
      <c r="F7" s="32" t="s">
        <v>133</v>
      </c>
      <c r="G7" s="32" t="s">
        <v>134</v>
      </c>
      <c r="H7" s="32" t="s">
        <v>135</v>
      </c>
      <c r="I7" s="32" t="s">
        <v>136</v>
      </c>
      <c r="J7" s="208"/>
      <c r="K7" s="208"/>
      <c r="L7" s="208"/>
    </row>
    <row r="8" spans="1:12" ht="267.75" customHeight="1" x14ac:dyDescent="0.25">
      <c r="B8" s="141" t="s">
        <v>337</v>
      </c>
      <c r="C8" s="141">
        <v>1165</v>
      </c>
      <c r="D8" s="141" t="s">
        <v>217</v>
      </c>
      <c r="E8" s="121" t="s">
        <v>338</v>
      </c>
      <c r="F8" s="142"/>
      <c r="G8" s="180"/>
      <c r="H8" s="141">
        <v>0.1</v>
      </c>
      <c r="I8" s="141">
        <v>2028</v>
      </c>
      <c r="J8" s="121" t="s">
        <v>339</v>
      </c>
      <c r="K8" s="141"/>
      <c r="L8" s="141"/>
    </row>
    <row r="9" spans="1:12" ht="145.5" customHeight="1" x14ac:dyDescent="0.25">
      <c r="B9" s="205" t="s">
        <v>237</v>
      </c>
      <c r="C9" s="205">
        <v>1104</v>
      </c>
      <c r="D9" s="205" t="s">
        <v>235</v>
      </c>
      <c r="E9" s="121" t="s">
        <v>247</v>
      </c>
      <c r="F9" s="141" t="s">
        <v>248</v>
      </c>
      <c r="G9" s="141">
        <v>2018</v>
      </c>
      <c r="H9" s="141">
        <v>55</v>
      </c>
      <c r="I9" s="141" t="s">
        <v>249</v>
      </c>
      <c r="J9" s="151" t="s">
        <v>250</v>
      </c>
      <c r="K9" s="152" t="s">
        <v>251</v>
      </c>
      <c r="L9" s="141" t="s">
        <v>252</v>
      </c>
    </row>
    <row r="10" spans="1:12" ht="165.75" x14ac:dyDescent="0.25">
      <c r="B10" s="206"/>
      <c r="C10" s="206"/>
      <c r="D10" s="206"/>
      <c r="E10" s="121" t="s">
        <v>253</v>
      </c>
      <c r="F10" s="141">
        <v>55.1</v>
      </c>
      <c r="G10" s="141">
        <v>2020</v>
      </c>
      <c r="H10" s="141">
        <v>85</v>
      </c>
      <c r="I10" s="141">
        <v>2026</v>
      </c>
      <c r="J10" s="151" t="s">
        <v>250</v>
      </c>
      <c r="K10" s="152" t="s">
        <v>254</v>
      </c>
      <c r="L10" s="142" t="s">
        <v>252</v>
      </c>
    </row>
    <row r="11" spans="1:12" ht="51" x14ac:dyDescent="0.25">
      <c r="B11" s="207"/>
      <c r="C11" s="207"/>
      <c r="D11" s="207"/>
      <c r="E11" s="121" t="s">
        <v>255</v>
      </c>
      <c r="F11" s="141"/>
      <c r="G11" s="141"/>
      <c r="H11" s="141">
        <v>2500</v>
      </c>
      <c r="I11" s="141">
        <v>2026</v>
      </c>
      <c r="J11" s="151" t="s">
        <v>250</v>
      </c>
      <c r="K11" s="142"/>
      <c r="L11" s="142" t="s">
        <v>252</v>
      </c>
    </row>
    <row r="12" spans="1:12" ht="20.25" customHeight="1" x14ac:dyDescent="0.25"/>
  </sheetData>
  <mergeCells count="13">
    <mergeCell ref="B9:B11"/>
    <mergeCell ref="C9:C11"/>
    <mergeCell ref="D9:D11"/>
    <mergeCell ref="L5:L7"/>
    <mergeCell ref="B5:B7"/>
    <mergeCell ref="C5:C7"/>
    <mergeCell ref="E5:I5"/>
    <mergeCell ref="J5:J7"/>
    <mergeCell ref="K5:K7"/>
    <mergeCell ref="E6:E7"/>
    <mergeCell ref="F6:G6"/>
    <mergeCell ref="H6:I6"/>
    <mergeCell ref="D5:D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sheetPr>
  <dimension ref="A1:XFA156"/>
  <sheetViews>
    <sheetView topLeftCell="A151" workbookViewId="0">
      <selection activeCell="F18" sqref="F18:H18"/>
    </sheetView>
  </sheetViews>
  <sheetFormatPr defaultRowHeight="15" x14ac:dyDescent="0.25"/>
  <cols>
    <col min="2" max="2" width="37.7109375" customWidth="1"/>
    <col min="3" max="3" width="56.28515625" customWidth="1"/>
    <col min="4" max="4" width="14" customWidth="1"/>
    <col min="5" max="5" width="12" customWidth="1"/>
    <col min="6" max="8" width="14.140625" customWidth="1"/>
    <col min="9" max="9" width="13.85546875" customWidth="1"/>
  </cols>
  <sheetData>
    <row r="1" spans="1:9" x14ac:dyDescent="0.25">
      <c r="A1" s="4" t="s">
        <v>206</v>
      </c>
    </row>
    <row r="3" spans="1:9" ht="17.25" x14ac:dyDescent="0.25">
      <c r="A3" s="16" t="s">
        <v>139</v>
      </c>
      <c r="B3" s="24"/>
      <c r="C3" s="17"/>
      <c r="D3" s="17"/>
      <c r="E3" s="17"/>
      <c r="F3" s="18"/>
      <c r="G3" s="18"/>
      <c r="H3" s="18"/>
      <c r="I3" s="16"/>
    </row>
    <row r="5" spans="1:9" x14ac:dyDescent="0.25">
      <c r="B5" s="13" t="s">
        <v>11</v>
      </c>
      <c r="C5" s="13" t="s">
        <v>12</v>
      </c>
    </row>
    <row r="6" spans="1:9" x14ac:dyDescent="0.25">
      <c r="B6" s="19">
        <v>1165</v>
      </c>
      <c r="C6" s="114" t="s">
        <v>217</v>
      </c>
    </row>
    <row r="8" spans="1:9" ht="15.75" x14ac:dyDescent="0.25">
      <c r="A8" s="4" t="s">
        <v>140</v>
      </c>
      <c r="C8" s="23"/>
      <c r="D8" s="23"/>
      <c r="E8" s="23"/>
      <c r="F8" s="23"/>
      <c r="G8" s="23"/>
      <c r="H8" s="23"/>
      <c r="I8" s="23"/>
    </row>
    <row r="10" spans="1:9" x14ac:dyDescent="0.25">
      <c r="B10" s="119" t="s">
        <v>13</v>
      </c>
      <c r="C10" s="121">
        <v>1165</v>
      </c>
      <c r="D10" s="208" t="s">
        <v>58</v>
      </c>
      <c r="E10" s="208"/>
      <c r="F10" s="208"/>
      <c r="G10" s="208"/>
      <c r="H10" s="208"/>
      <c r="I10" s="208"/>
    </row>
    <row r="11" spans="1:9" x14ac:dyDescent="0.25">
      <c r="B11" s="119" t="s">
        <v>14</v>
      </c>
      <c r="C11" s="22" t="str">
        <f>+'Հ3 Մաս 1 և 2'!C33</f>
        <v>12004</v>
      </c>
      <c r="D11" s="199" t="s">
        <v>162</v>
      </c>
      <c r="E11" s="199" t="s">
        <v>163</v>
      </c>
      <c r="F11" s="208" t="s">
        <v>15</v>
      </c>
      <c r="G11" s="208" t="s">
        <v>19</v>
      </c>
      <c r="H11" s="208" t="s">
        <v>165</v>
      </c>
      <c r="I11" s="217" t="s">
        <v>141</v>
      </c>
    </row>
    <row r="12" spans="1:9" ht="38.25" x14ac:dyDescent="0.25">
      <c r="B12" s="119" t="s">
        <v>4</v>
      </c>
      <c r="C12" s="22" t="str">
        <f>+'Հ3 Մաս 1 և 2'!D34</f>
        <v>Հայաստանի Հանարապետության տնտեսապես բարդ ապրանքների արտադրությամբ զբաղվող առեվտրային ընկերություններին պետական աջակցություն</v>
      </c>
      <c r="D12" s="214"/>
      <c r="E12" s="214"/>
      <c r="F12" s="208"/>
      <c r="G12" s="208"/>
      <c r="H12" s="208"/>
      <c r="I12" s="217"/>
    </row>
    <row r="13" spans="1:9" ht="73.5" customHeight="1" x14ac:dyDescent="0.25">
      <c r="B13" s="119" t="s">
        <v>16</v>
      </c>
      <c r="C13" s="22" t="str">
        <f>+'Հ3 Մաս 1 և 2'!D36</f>
        <v>Տնտեսական բարդության ինդեքսը օգտագործելով` պետական աջակցության  առաջնահերթորեն տրամադրել այն տնտեսվարողներին, որոնք պատրաստվում են արտադրել 0.2 տնտեսական բարդության ցուցիչից ավելի բարձր ինդեքս ունեցող ապրանքներ</v>
      </c>
      <c r="D13" s="214"/>
      <c r="E13" s="214"/>
      <c r="F13" s="208"/>
      <c r="G13" s="208"/>
      <c r="H13" s="208"/>
      <c r="I13" s="217"/>
    </row>
    <row r="14" spans="1:9" ht="17.25" x14ac:dyDescent="0.25">
      <c r="B14" s="119" t="s">
        <v>142</v>
      </c>
      <c r="C14" s="22" t="str">
        <f>+'Հ3 Մաս 1 և 2'!D38</f>
        <v xml:space="preserve"> Տրանսֆերտների տրամադրում </v>
      </c>
      <c r="D14" s="214"/>
      <c r="E14" s="214"/>
      <c r="F14" s="208"/>
      <c r="G14" s="208"/>
      <c r="H14" s="208"/>
      <c r="I14" s="217"/>
    </row>
    <row r="15" spans="1:9" x14ac:dyDescent="0.25">
      <c r="B15" s="129" t="s">
        <v>143</v>
      </c>
      <c r="C15" s="117"/>
      <c r="D15" s="215"/>
      <c r="E15" s="215"/>
      <c r="F15" s="216"/>
      <c r="G15" s="216"/>
      <c r="H15" s="216"/>
      <c r="I15" s="218"/>
    </row>
    <row r="16" spans="1:9" x14ac:dyDescent="0.25">
      <c r="B16" s="211" t="s">
        <v>17</v>
      </c>
      <c r="C16" s="212"/>
      <c r="D16" s="25"/>
      <c r="E16" s="25"/>
      <c r="F16" s="25"/>
      <c r="G16" s="25"/>
      <c r="H16" s="25"/>
      <c r="I16" s="26"/>
    </row>
    <row r="17" spans="1:16381" x14ac:dyDescent="0.25">
      <c r="B17" s="130" t="s">
        <v>144</v>
      </c>
      <c r="C17" s="120" t="s">
        <v>64</v>
      </c>
      <c r="D17" s="30"/>
      <c r="E17" s="30"/>
      <c r="F17" s="30"/>
      <c r="G17" s="30"/>
      <c r="H17" s="30"/>
      <c r="I17" s="31"/>
    </row>
    <row r="18" spans="1:16381" ht="38.25" x14ac:dyDescent="0.25">
      <c r="B18" s="122" t="s">
        <v>257</v>
      </c>
      <c r="C18" s="118" t="s">
        <v>340</v>
      </c>
      <c r="D18" s="28"/>
      <c r="E18" s="29"/>
      <c r="F18" s="302" t="s">
        <v>341</v>
      </c>
      <c r="G18" s="302" t="s">
        <v>342</v>
      </c>
      <c r="H18" s="302" t="s">
        <v>343</v>
      </c>
      <c r="I18" s="29" t="s">
        <v>344</v>
      </c>
    </row>
    <row r="19" spans="1:16381" x14ac:dyDescent="0.25">
      <c r="B19" s="122"/>
      <c r="C19" s="118"/>
      <c r="D19" s="28"/>
      <c r="E19" s="29"/>
      <c r="F19" s="29"/>
      <c r="G19" s="29"/>
      <c r="H19" s="29"/>
      <c r="I19" s="29"/>
    </row>
    <row r="20" spans="1:16381" x14ac:dyDescent="0.25">
      <c r="B20" s="213" t="s">
        <v>18</v>
      </c>
      <c r="C20" s="213"/>
      <c r="D20" s="127">
        <f>+'Հ3 Մաս 1 և 2'!E33</f>
        <v>0</v>
      </c>
      <c r="E20" s="127">
        <f>+'Հ3 Մաս 1 և 2'!F33</f>
        <v>0</v>
      </c>
      <c r="F20" s="127">
        <f>+'Հ3 Մաս 1 և 2'!G33</f>
        <v>1000000</v>
      </c>
      <c r="G20" s="127">
        <f>+'Հ3 Մաս 1 և 2'!H33</f>
        <v>1500000</v>
      </c>
      <c r="H20" s="127">
        <f>+'Հ3 Մաս 1 և 2'!I33</f>
        <v>2000000</v>
      </c>
      <c r="I20" s="27" t="s">
        <v>256</v>
      </c>
    </row>
    <row r="21" spans="1:16381" s="5" customFormat="1" ht="16.5" customHeight="1" x14ac:dyDescent="0.25">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c r="AMK21"/>
      <c r="AML21"/>
      <c r="AMM21"/>
      <c r="AMN21"/>
      <c r="AMO21"/>
      <c r="AMP21"/>
      <c r="AMQ21"/>
      <c r="AMR21"/>
      <c r="AMS21"/>
      <c r="AMT21"/>
      <c r="AMU21"/>
      <c r="AMV21"/>
      <c r="AMW21"/>
      <c r="AMX21"/>
      <c r="AMY21"/>
      <c r="AMZ21"/>
      <c r="ANA21"/>
      <c r="ANB21"/>
      <c r="ANC21"/>
      <c r="AND21"/>
      <c r="ANE21"/>
      <c r="ANF21"/>
      <c r="ANG21"/>
      <c r="ANH21"/>
      <c r="ANI21"/>
      <c r="ANJ21"/>
      <c r="ANK21"/>
      <c r="ANL21"/>
      <c r="ANM21"/>
      <c r="ANN21"/>
      <c r="ANO21"/>
      <c r="ANP21"/>
      <c r="ANQ21"/>
      <c r="ANR21"/>
      <c r="ANS21"/>
      <c r="ANT21"/>
      <c r="ANU21"/>
      <c r="ANV21"/>
      <c r="ANW21"/>
      <c r="ANX21"/>
      <c r="ANY21"/>
      <c r="ANZ21"/>
      <c r="AOA21"/>
      <c r="AOB21"/>
      <c r="AOC21"/>
      <c r="AOD21"/>
      <c r="AOE21"/>
      <c r="AOF21"/>
      <c r="AOG21"/>
      <c r="AOH21"/>
      <c r="AOI21"/>
      <c r="AOJ21"/>
      <c r="AOK21"/>
      <c r="AOL21"/>
      <c r="AOM21"/>
      <c r="AON21"/>
      <c r="AOO21"/>
      <c r="AOP21"/>
      <c r="AOQ21"/>
      <c r="AOR21"/>
      <c r="AOS21"/>
      <c r="AOT21"/>
      <c r="AOU21"/>
      <c r="AOV21"/>
      <c r="AOW21"/>
      <c r="AOX21"/>
      <c r="AOY21"/>
      <c r="AOZ21"/>
      <c r="APA21"/>
      <c r="APB21"/>
      <c r="APC21"/>
      <c r="APD21"/>
      <c r="APE21"/>
      <c r="APF21"/>
      <c r="APG21"/>
      <c r="APH21"/>
      <c r="API21"/>
      <c r="APJ21"/>
      <c r="APK21"/>
      <c r="APL21"/>
      <c r="APM21"/>
      <c r="APN21"/>
      <c r="APO21"/>
      <c r="APP21"/>
      <c r="APQ21"/>
      <c r="APR21"/>
      <c r="APS21"/>
      <c r="APT21"/>
      <c r="APU21"/>
      <c r="APV21"/>
      <c r="APW21"/>
      <c r="APX21"/>
      <c r="APY21"/>
      <c r="APZ21"/>
      <c r="AQA21"/>
      <c r="AQB21"/>
      <c r="AQC21"/>
      <c r="AQD21"/>
      <c r="AQE21"/>
      <c r="AQF21"/>
      <c r="AQG21"/>
      <c r="AQH21"/>
      <c r="AQI21"/>
      <c r="AQJ21"/>
      <c r="AQK21"/>
      <c r="AQL21"/>
      <c r="AQM21"/>
      <c r="AQN21"/>
      <c r="AQO21"/>
      <c r="AQP21"/>
      <c r="AQQ21"/>
      <c r="AQR21"/>
      <c r="AQS21"/>
      <c r="AQT21"/>
      <c r="AQU21"/>
      <c r="AQV21"/>
      <c r="AQW21"/>
      <c r="AQX21"/>
      <c r="AQY21"/>
      <c r="AQZ21"/>
      <c r="ARA21"/>
      <c r="ARB21"/>
      <c r="ARC21"/>
      <c r="ARD21"/>
      <c r="ARE21"/>
      <c r="ARF21"/>
      <c r="ARG21"/>
      <c r="ARH21"/>
      <c r="ARI21"/>
      <c r="ARJ21"/>
      <c r="ARK21"/>
      <c r="ARL21"/>
      <c r="ARM21"/>
      <c r="ARN21"/>
      <c r="ARO21"/>
      <c r="ARP21"/>
      <c r="ARQ21"/>
      <c r="ARR21"/>
      <c r="ARS21"/>
      <c r="ART21"/>
      <c r="ARU21"/>
      <c r="ARV21"/>
      <c r="ARW21"/>
      <c r="ARX21"/>
      <c r="ARY21"/>
      <c r="ARZ21"/>
      <c r="ASA21"/>
      <c r="ASB21"/>
      <c r="ASC21"/>
      <c r="ASD21"/>
      <c r="ASE21"/>
      <c r="ASF21"/>
      <c r="ASG21"/>
      <c r="ASH21"/>
      <c r="ASI21"/>
      <c r="ASJ21"/>
      <c r="ASK21"/>
      <c r="ASL21"/>
      <c r="ASM21"/>
      <c r="ASN21"/>
      <c r="ASO21"/>
      <c r="ASP21"/>
      <c r="ASQ21"/>
      <c r="ASR21"/>
      <c r="ASS21"/>
      <c r="AST21"/>
      <c r="ASU21"/>
      <c r="ASV21"/>
      <c r="ASW21"/>
      <c r="ASX21"/>
      <c r="ASY21"/>
      <c r="ASZ21"/>
      <c r="ATA21"/>
      <c r="ATB21"/>
      <c r="ATC21"/>
      <c r="ATD21"/>
      <c r="ATE21"/>
      <c r="ATF21"/>
      <c r="ATG21"/>
      <c r="ATH21"/>
      <c r="ATI21"/>
      <c r="ATJ21"/>
      <c r="ATK21"/>
      <c r="ATL21"/>
      <c r="ATM21"/>
      <c r="ATN21"/>
      <c r="ATO21"/>
      <c r="ATP21"/>
      <c r="ATQ21"/>
      <c r="ATR21"/>
      <c r="ATS21"/>
      <c r="ATT21"/>
      <c r="ATU21"/>
      <c r="ATV21"/>
      <c r="ATW21"/>
      <c r="ATX21"/>
      <c r="ATY21"/>
      <c r="ATZ21"/>
      <c r="AUA21"/>
      <c r="AUB21"/>
      <c r="AUC21"/>
      <c r="AUD21"/>
      <c r="AUE21"/>
      <c r="AUF21"/>
      <c r="AUG21"/>
      <c r="AUH21"/>
      <c r="AUI21"/>
      <c r="AUJ21"/>
      <c r="AUK21"/>
      <c r="AUL21"/>
      <c r="AUM21"/>
      <c r="AUN21"/>
      <c r="AUO21"/>
      <c r="AUP21"/>
      <c r="AUQ21"/>
      <c r="AUR21"/>
      <c r="AUS21"/>
      <c r="AUT21"/>
      <c r="AUU21"/>
      <c r="AUV21"/>
      <c r="AUW21"/>
      <c r="AUX21"/>
      <c r="AUY21"/>
      <c r="AUZ21"/>
      <c r="AVA21"/>
      <c r="AVB21"/>
      <c r="AVC21"/>
      <c r="AVD21"/>
      <c r="AVE21"/>
      <c r="AVF21"/>
      <c r="AVG21"/>
      <c r="AVH21"/>
      <c r="AVI21"/>
      <c r="AVJ21"/>
      <c r="AVK21"/>
      <c r="AVL21"/>
      <c r="AVM21"/>
      <c r="AVN21"/>
      <c r="AVO21"/>
      <c r="AVP21"/>
      <c r="AVQ21"/>
      <c r="AVR21"/>
      <c r="AVS21"/>
      <c r="AVT21"/>
      <c r="AVU21"/>
      <c r="AVV21"/>
      <c r="AVW21"/>
      <c r="AVX21"/>
      <c r="AVY21"/>
      <c r="AVZ21"/>
      <c r="AWA21"/>
      <c r="AWB21"/>
      <c r="AWC21"/>
      <c r="AWD21"/>
      <c r="AWE21"/>
      <c r="AWF21"/>
      <c r="AWG21"/>
      <c r="AWH21"/>
      <c r="AWI21"/>
      <c r="AWJ21"/>
      <c r="AWK21"/>
      <c r="AWL21"/>
      <c r="AWM21"/>
      <c r="AWN21"/>
      <c r="AWO21"/>
      <c r="AWP21"/>
      <c r="AWQ21"/>
      <c r="AWR21"/>
      <c r="AWS21"/>
      <c r="AWT21"/>
      <c r="AWU21"/>
      <c r="AWV21"/>
      <c r="AWW21"/>
      <c r="AWX21"/>
      <c r="AWY21"/>
      <c r="AWZ21"/>
      <c r="AXA21"/>
      <c r="AXB21"/>
      <c r="AXC21"/>
      <c r="AXD21"/>
      <c r="AXE21"/>
      <c r="AXF21"/>
      <c r="AXG21"/>
      <c r="AXH21"/>
      <c r="AXI21"/>
      <c r="AXJ21"/>
      <c r="AXK21"/>
      <c r="AXL21"/>
      <c r="AXM21"/>
      <c r="AXN21"/>
      <c r="AXO21"/>
      <c r="AXP21"/>
      <c r="AXQ21"/>
      <c r="AXR21"/>
      <c r="AXS21"/>
      <c r="AXT21"/>
      <c r="AXU21"/>
      <c r="AXV21"/>
      <c r="AXW21"/>
      <c r="AXX21"/>
      <c r="AXY21"/>
      <c r="AXZ21"/>
      <c r="AYA21"/>
      <c r="AYB21"/>
      <c r="AYC21"/>
      <c r="AYD21"/>
      <c r="AYE21"/>
      <c r="AYF21"/>
      <c r="AYG21"/>
      <c r="AYH21"/>
      <c r="AYI21"/>
      <c r="AYJ21"/>
      <c r="AYK21"/>
      <c r="AYL21"/>
      <c r="AYM21"/>
      <c r="AYN21"/>
      <c r="AYO21"/>
      <c r="AYP21"/>
      <c r="AYQ21"/>
      <c r="AYR21"/>
      <c r="AYS21"/>
      <c r="AYT21"/>
      <c r="AYU21"/>
      <c r="AYV21"/>
      <c r="AYW21"/>
      <c r="AYX21"/>
      <c r="AYY21"/>
      <c r="AYZ21"/>
      <c r="AZA21"/>
      <c r="AZB21"/>
      <c r="AZC21"/>
      <c r="AZD21"/>
      <c r="AZE21"/>
      <c r="AZF21"/>
      <c r="AZG21"/>
      <c r="AZH21"/>
      <c r="AZI21"/>
      <c r="AZJ21"/>
      <c r="AZK21"/>
      <c r="AZL21"/>
      <c r="AZM21"/>
      <c r="AZN21"/>
      <c r="AZO21"/>
      <c r="AZP21"/>
      <c r="AZQ21"/>
      <c r="AZR21"/>
      <c r="AZS21"/>
      <c r="AZT21"/>
      <c r="AZU21"/>
      <c r="AZV21"/>
      <c r="AZW21"/>
      <c r="AZX21"/>
      <c r="AZY21"/>
      <c r="AZZ21"/>
      <c r="BAA21"/>
      <c r="BAB21"/>
      <c r="BAC21"/>
      <c r="BAD21"/>
      <c r="BAE21"/>
      <c r="BAF21"/>
      <c r="BAG21"/>
      <c r="BAH21"/>
      <c r="BAI21"/>
      <c r="BAJ21"/>
      <c r="BAK21"/>
      <c r="BAL21"/>
      <c r="BAM21"/>
      <c r="BAN21"/>
      <c r="BAO21"/>
      <c r="BAP21"/>
      <c r="BAQ21"/>
      <c r="BAR21"/>
      <c r="BAS21"/>
      <c r="BAT21"/>
      <c r="BAU21"/>
      <c r="BAV21"/>
      <c r="BAW21"/>
      <c r="BAX21"/>
      <c r="BAY21"/>
      <c r="BAZ21"/>
      <c r="BBA21"/>
      <c r="BBB21"/>
      <c r="BBC21"/>
      <c r="BBD21"/>
      <c r="BBE21"/>
      <c r="BBF21"/>
      <c r="BBG21"/>
      <c r="BBH21"/>
      <c r="BBI21"/>
      <c r="BBJ21"/>
      <c r="BBK21"/>
      <c r="BBL21"/>
      <c r="BBM21"/>
      <c r="BBN21"/>
      <c r="BBO21"/>
      <c r="BBP21"/>
      <c r="BBQ21"/>
      <c r="BBR21"/>
      <c r="BBS21"/>
      <c r="BBT21"/>
      <c r="BBU21"/>
      <c r="BBV21"/>
      <c r="BBW21"/>
      <c r="BBX21"/>
      <c r="BBY21"/>
      <c r="BBZ21"/>
      <c r="BCA21"/>
      <c r="BCB21"/>
      <c r="BCC21"/>
      <c r="BCD21"/>
      <c r="BCE21"/>
      <c r="BCF21"/>
      <c r="BCG21"/>
      <c r="BCH21"/>
      <c r="BCI21"/>
      <c r="BCJ21"/>
      <c r="BCK21"/>
      <c r="BCL21"/>
      <c r="BCM21"/>
      <c r="BCN21"/>
      <c r="BCO21"/>
      <c r="BCP21"/>
      <c r="BCQ21"/>
      <c r="BCR21"/>
      <c r="BCS21"/>
      <c r="BCT21"/>
      <c r="BCU21"/>
      <c r="BCV21"/>
      <c r="BCW21"/>
      <c r="BCX21"/>
      <c r="BCY21"/>
      <c r="BCZ21"/>
      <c r="BDA21"/>
      <c r="BDB21"/>
      <c r="BDC21"/>
      <c r="BDD21"/>
      <c r="BDE21"/>
      <c r="BDF21"/>
      <c r="BDG21"/>
      <c r="BDH21"/>
      <c r="BDI21"/>
      <c r="BDJ21"/>
      <c r="BDK21"/>
      <c r="BDL21"/>
      <c r="BDM21"/>
      <c r="BDN21"/>
      <c r="BDO21"/>
      <c r="BDP21"/>
      <c r="BDQ21"/>
      <c r="BDR21"/>
      <c r="BDS21"/>
      <c r="BDT21"/>
      <c r="BDU21"/>
      <c r="BDV21"/>
      <c r="BDW21"/>
      <c r="BDX21"/>
      <c r="BDY21"/>
      <c r="BDZ21"/>
      <c r="BEA21"/>
      <c r="BEB21"/>
      <c r="BEC21"/>
      <c r="BED21"/>
      <c r="BEE21"/>
      <c r="BEF21"/>
      <c r="BEG21"/>
      <c r="BEH21"/>
      <c r="BEI21"/>
      <c r="BEJ21"/>
      <c r="BEK21"/>
      <c r="BEL21"/>
      <c r="BEM21"/>
      <c r="BEN21"/>
      <c r="BEO21"/>
      <c r="BEP21"/>
      <c r="BEQ21"/>
      <c r="BER21"/>
      <c r="BES21"/>
      <c r="BET21"/>
      <c r="BEU21"/>
      <c r="BEV21"/>
      <c r="BEW21"/>
      <c r="BEX21"/>
      <c r="BEY21"/>
      <c r="BEZ21"/>
      <c r="BFA21"/>
      <c r="BFB21"/>
      <c r="BFC21"/>
      <c r="BFD21"/>
      <c r="BFE21"/>
      <c r="BFF21"/>
      <c r="BFG21"/>
      <c r="BFH21"/>
      <c r="BFI21"/>
      <c r="BFJ21"/>
      <c r="BFK21"/>
      <c r="BFL21"/>
      <c r="BFM21"/>
      <c r="BFN21"/>
      <c r="BFO21"/>
      <c r="BFP21"/>
      <c r="BFQ21"/>
      <c r="BFR21"/>
      <c r="BFS21"/>
      <c r="BFT21"/>
      <c r="BFU21"/>
      <c r="BFV21"/>
      <c r="BFW21"/>
      <c r="BFX21"/>
      <c r="BFY21"/>
      <c r="BFZ21"/>
      <c r="BGA21"/>
      <c r="BGB21"/>
      <c r="BGC21"/>
      <c r="BGD21"/>
      <c r="BGE21"/>
      <c r="BGF21"/>
      <c r="BGG21"/>
      <c r="BGH21"/>
      <c r="BGI21"/>
      <c r="BGJ21"/>
      <c r="BGK21"/>
      <c r="BGL21"/>
      <c r="BGM21"/>
      <c r="BGN21"/>
      <c r="BGO21"/>
      <c r="BGP21"/>
      <c r="BGQ21"/>
      <c r="BGR21"/>
      <c r="BGS21"/>
      <c r="BGT21"/>
      <c r="BGU21"/>
      <c r="BGV21"/>
      <c r="BGW21"/>
      <c r="BGX21"/>
      <c r="BGY21"/>
      <c r="BGZ21"/>
      <c r="BHA21"/>
      <c r="BHB21"/>
      <c r="BHC21"/>
      <c r="BHD21"/>
      <c r="BHE21"/>
      <c r="BHF21"/>
      <c r="BHG21"/>
      <c r="BHH21"/>
      <c r="BHI21"/>
      <c r="BHJ21"/>
      <c r="BHK21"/>
      <c r="BHL21"/>
      <c r="BHM21"/>
      <c r="BHN21"/>
      <c r="BHO21"/>
      <c r="BHP21"/>
      <c r="BHQ21"/>
      <c r="BHR21"/>
      <c r="BHS21"/>
      <c r="BHT21"/>
      <c r="BHU21"/>
      <c r="BHV21"/>
      <c r="BHW21"/>
      <c r="BHX21"/>
      <c r="BHY21"/>
      <c r="BHZ21"/>
      <c r="BIA21"/>
      <c r="BIB21"/>
      <c r="BIC21"/>
      <c r="BID21"/>
      <c r="BIE21"/>
      <c r="BIF21"/>
      <c r="BIG21"/>
      <c r="BIH21"/>
      <c r="BII21"/>
      <c r="BIJ21"/>
      <c r="BIK21"/>
      <c r="BIL21"/>
      <c r="BIM21"/>
      <c r="BIN21"/>
      <c r="BIO21"/>
      <c r="BIP21"/>
      <c r="BIQ21"/>
      <c r="BIR21"/>
      <c r="BIS21"/>
      <c r="BIT21"/>
      <c r="BIU21"/>
      <c r="BIV21"/>
      <c r="BIW21"/>
      <c r="BIX21"/>
      <c r="BIY21"/>
      <c r="BIZ21"/>
      <c r="BJA21"/>
      <c r="BJB21"/>
      <c r="BJC21"/>
      <c r="BJD21"/>
      <c r="BJE21"/>
      <c r="BJF21"/>
      <c r="BJG21"/>
      <c r="BJH21"/>
      <c r="BJI21"/>
      <c r="BJJ21"/>
      <c r="BJK21"/>
      <c r="BJL21"/>
      <c r="BJM21"/>
      <c r="BJN21"/>
      <c r="BJO21"/>
      <c r="BJP21"/>
      <c r="BJQ21"/>
      <c r="BJR21"/>
      <c r="BJS21"/>
      <c r="BJT21"/>
      <c r="BJU21"/>
      <c r="BJV21"/>
      <c r="BJW21"/>
      <c r="BJX21"/>
      <c r="BJY21"/>
      <c r="BJZ21"/>
      <c r="BKA21"/>
      <c r="BKB21"/>
      <c r="BKC21"/>
      <c r="BKD21"/>
      <c r="BKE21"/>
      <c r="BKF21"/>
      <c r="BKG21"/>
      <c r="BKH21"/>
      <c r="BKI21"/>
      <c r="BKJ21"/>
      <c r="BKK21"/>
      <c r="BKL21"/>
      <c r="BKM21"/>
      <c r="BKN21"/>
      <c r="BKO21"/>
      <c r="BKP21"/>
      <c r="BKQ21"/>
      <c r="BKR21"/>
      <c r="BKS21"/>
      <c r="BKT21"/>
      <c r="BKU21"/>
      <c r="BKV21"/>
      <c r="BKW21"/>
      <c r="BKX21"/>
      <c r="BKY21"/>
      <c r="BKZ21"/>
      <c r="BLA21"/>
      <c r="BLB21"/>
      <c r="BLC21"/>
      <c r="BLD21"/>
      <c r="BLE21"/>
      <c r="BLF21"/>
      <c r="BLG21"/>
      <c r="BLH21"/>
      <c r="BLI21"/>
      <c r="BLJ21"/>
      <c r="BLK21"/>
      <c r="BLL21"/>
      <c r="BLM21"/>
      <c r="BLN21"/>
      <c r="BLO21"/>
      <c r="BLP21"/>
      <c r="BLQ21"/>
      <c r="BLR21"/>
      <c r="BLS21"/>
      <c r="BLT21"/>
      <c r="BLU21"/>
      <c r="BLV21"/>
      <c r="BLW21"/>
      <c r="BLX21"/>
      <c r="BLY21"/>
      <c r="BLZ21"/>
      <c r="BMA21"/>
      <c r="BMB21"/>
      <c r="BMC21"/>
      <c r="BMD21"/>
      <c r="BME21"/>
      <c r="BMF21"/>
      <c r="BMG21"/>
      <c r="BMH21"/>
      <c r="BMI21"/>
      <c r="BMJ21"/>
      <c r="BMK21"/>
      <c r="BML21"/>
      <c r="BMM21"/>
      <c r="BMN21"/>
      <c r="BMO21"/>
      <c r="BMP21"/>
      <c r="BMQ21"/>
      <c r="BMR21"/>
      <c r="BMS21"/>
      <c r="BMT21"/>
      <c r="BMU21"/>
      <c r="BMV21"/>
      <c r="BMW21"/>
      <c r="BMX21"/>
      <c r="BMY21"/>
      <c r="BMZ21"/>
      <c r="BNA21"/>
      <c r="BNB21"/>
      <c r="BNC21"/>
      <c r="BND21"/>
      <c r="BNE21"/>
      <c r="BNF21"/>
      <c r="BNG21"/>
      <c r="BNH21"/>
      <c r="BNI21"/>
      <c r="BNJ21"/>
      <c r="BNK21"/>
      <c r="BNL21"/>
      <c r="BNM21"/>
      <c r="BNN21"/>
      <c r="BNO21"/>
      <c r="BNP21"/>
      <c r="BNQ21"/>
      <c r="BNR21"/>
      <c r="BNS21"/>
      <c r="BNT21"/>
      <c r="BNU21"/>
      <c r="BNV21"/>
      <c r="BNW21"/>
      <c r="BNX21"/>
      <c r="BNY21"/>
      <c r="BNZ21"/>
      <c r="BOA21"/>
      <c r="BOB21"/>
      <c r="BOC21"/>
      <c r="BOD21"/>
      <c r="BOE21"/>
      <c r="BOF21"/>
      <c r="BOG21"/>
      <c r="BOH21"/>
      <c r="BOI21"/>
      <c r="BOJ21"/>
      <c r="BOK21"/>
      <c r="BOL21"/>
      <c r="BOM21"/>
      <c r="BON21"/>
      <c r="BOO21"/>
      <c r="BOP21"/>
      <c r="BOQ21"/>
      <c r="BOR21"/>
      <c r="BOS21"/>
      <c r="BOT21"/>
      <c r="BOU21"/>
      <c r="BOV21"/>
      <c r="BOW21"/>
      <c r="BOX21"/>
      <c r="BOY21"/>
      <c r="BOZ21"/>
      <c r="BPA21"/>
      <c r="BPB21"/>
      <c r="BPC21"/>
      <c r="BPD21"/>
      <c r="BPE21"/>
      <c r="BPF21"/>
      <c r="BPG21"/>
      <c r="BPH21"/>
      <c r="BPI21"/>
      <c r="BPJ21"/>
      <c r="BPK21"/>
      <c r="BPL21"/>
      <c r="BPM21"/>
      <c r="BPN21"/>
      <c r="BPO21"/>
      <c r="BPP21"/>
      <c r="BPQ21"/>
      <c r="BPR21"/>
      <c r="BPS21"/>
      <c r="BPT21"/>
      <c r="BPU21"/>
      <c r="BPV21"/>
      <c r="BPW21"/>
      <c r="BPX21"/>
      <c r="BPY21"/>
      <c r="BPZ21"/>
      <c r="BQA21"/>
      <c r="BQB21"/>
      <c r="BQC21"/>
      <c r="BQD21"/>
      <c r="BQE21"/>
      <c r="BQF21"/>
      <c r="BQG21"/>
      <c r="BQH21"/>
      <c r="BQI21"/>
      <c r="BQJ21"/>
      <c r="BQK21"/>
      <c r="BQL21"/>
      <c r="BQM21"/>
      <c r="BQN21"/>
      <c r="BQO21"/>
      <c r="BQP21"/>
      <c r="BQQ21"/>
      <c r="BQR21"/>
      <c r="BQS21"/>
      <c r="BQT21"/>
      <c r="BQU21"/>
      <c r="BQV21"/>
      <c r="BQW21"/>
      <c r="BQX21"/>
      <c r="BQY21"/>
      <c r="BQZ21"/>
      <c r="BRA21"/>
      <c r="BRB21"/>
      <c r="BRC21"/>
      <c r="BRD21"/>
      <c r="BRE21"/>
      <c r="BRF21"/>
      <c r="BRG21"/>
      <c r="BRH21"/>
      <c r="BRI21"/>
      <c r="BRJ21"/>
      <c r="BRK21"/>
      <c r="BRL21"/>
      <c r="BRM21"/>
      <c r="BRN21"/>
      <c r="BRO21"/>
      <c r="BRP21"/>
      <c r="BRQ21"/>
      <c r="BRR21"/>
      <c r="BRS21"/>
      <c r="BRT21"/>
      <c r="BRU21"/>
      <c r="BRV21"/>
      <c r="BRW21"/>
      <c r="BRX21"/>
      <c r="BRY21"/>
      <c r="BRZ21"/>
      <c r="BSA21"/>
      <c r="BSB21"/>
      <c r="BSC21"/>
      <c r="BSD21"/>
      <c r="BSE21"/>
      <c r="BSF21"/>
      <c r="BSG21"/>
      <c r="BSH21"/>
      <c r="BSI21"/>
      <c r="BSJ21"/>
      <c r="BSK21"/>
      <c r="BSL21"/>
      <c r="BSM21"/>
      <c r="BSN21"/>
      <c r="BSO21"/>
      <c r="BSP21"/>
      <c r="BSQ21"/>
      <c r="BSR21"/>
      <c r="BSS21"/>
      <c r="BST21"/>
      <c r="BSU21"/>
      <c r="BSV21"/>
      <c r="BSW21"/>
      <c r="BSX21"/>
      <c r="BSY21"/>
      <c r="BSZ21"/>
      <c r="BTA21"/>
      <c r="BTB21"/>
      <c r="BTC21"/>
      <c r="BTD21"/>
      <c r="BTE21"/>
      <c r="BTF21"/>
      <c r="BTG21"/>
      <c r="BTH21"/>
      <c r="BTI21"/>
      <c r="BTJ21"/>
      <c r="BTK21"/>
      <c r="BTL21"/>
      <c r="BTM21"/>
      <c r="BTN21"/>
      <c r="BTO21"/>
      <c r="BTP21"/>
      <c r="BTQ21"/>
      <c r="BTR21"/>
      <c r="BTS21"/>
      <c r="BTT21"/>
      <c r="BTU21"/>
      <c r="BTV21"/>
      <c r="BTW21"/>
      <c r="BTX21"/>
      <c r="BTY21"/>
      <c r="BTZ21"/>
      <c r="BUA21"/>
      <c r="BUB21"/>
      <c r="BUC21"/>
      <c r="BUD21"/>
      <c r="BUE21"/>
      <c r="BUF21"/>
      <c r="BUG21"/>
      <c r="BUH21"/>
      <c r="BUI21"/>
      <c r="BUJ21"/>
      <c r="BUK21"/>
      <c r="BUL21"/>
      <c r="BUM21"/>
      <c r="BUN21"/>
      <c r="BUO21"/>
      <c r="BUP21"/>
      <c r="BUQ21"/>
      <c r="BUR21"/>
      <c r="BUS21"/>
      <c r="BUT21"/>
      <c r="BUU21"/>
      <c r="BUV21"/>
      <c r="BUW21"/>
      <c r="BUX21"/>
      <c r="BUY21"/>
      <c r="BUZ21"/>
      <c r="BVA21"/>
      <c r="BVB21"/>
      <c r="BVC21"/>
      <c r="BVD21"/>
      <c r="BVE21"/>
      <c r="BVF21"/>
      <c r="BVG21"/>
      <c r="BVH21"/>
      <c r="BVI21"/>
      <c r="BVJ21"/>
      <c r="BVK21"/>
      <c r="BVL21"/>
      <c r="BVM21"/>
      <c r="BVN21"/>
      <c r="BVO21"/>
      <c r="BVP21"/>
      <c r="BVQ21"/>
      <c r="BVR21"/>
      <c r="BVS21"/>
      <c r="BVT21"/>
      <c r="BVU21"/>
      <c r="BVV21"/>
      <c r="BVW21"/>
      <c r="BVX21"/>
      <c r="BVY21"/>
      <c r="BVZ21"/>
      <c r="BWA21"/>
      <c r="BWB21"/>
      <c r="BWC21"/>
      <c r="BWD21"/>
      <c r="BWE21"/>
      <c r="BWF21"/>
      <c r="BWG21"/>
      <c r="BWH21"/>
      <c r="BWI21"/>
      <c r="BWJ21"/>
      <c r="BWK21"/>
      <c r="BWL21"/>
      <c r="BWM21"/>
      <c r="BWN21"/>
      <c r="BWO21"/>
      <c r="BWP21"/>
      <c r="BWQ21"/>
      <c r="BWR21"/>
      <c r="BWS21"/>
      <c r="BWT21"/>
      <c r="BWU21"/>
      <c r="BWV21"/>
      <c r="BWW21"/>
      <c r="BWX21"/>
      <c r="BWY21"/>
      <c r="BWZ21"/>
      <c r="BXA21"/>
      <c r="BXB21"/>
      <c r="BXC21"/>
      <c r="BXD21"/>
      <c r="BXE21"/>
      <c r="BXF21"/>
      <c r="BXG21"/>
      <c r="BXH21"/>
      <c r="BXI21"/>
      <c r="BXJ21"/>
      <c r="BXK21"/>
      <c r="BXL21"/>
      <c r="BXM21"/>
      <c r="BXN21"/>
      <c r="BXO21"/>
      <c r="BXP21"/>
      <c r="BXQ21"/>
      <c r="BXR21"/>
      <c r="BXS21"/>
      <c r="BXT21"/>
      <c r="BXU21"/>
      <c r="BXV21"/>
      <c r="BXW21"/>
      <c r="BXX21"/>
      <c r="BXY21"/>
      <c r="BXZ21"/>
      <c r="BYA21"/>
      <c r="BYB21"/>
      <c r="BYC21"/>
      <c r="BYD21"/>
      <c r="BYE21"/>
      <c r="BYF21"/>
      <c r="BYG21"/>
      <c r="BYH21"/>
      <c r="BYI21"/>
      <c r="BYJ21"/>
      <c r="BYK21"/>
      <c r="BYL21"/>
      <c r="BYM21"/>
      <c r="BYN21"/>
      <c r="BYO21"/>
      <c r="BYP21"/>
      <c r="BYQ21"/>
      <c r="BYR21"/>
      <c r="BYS21"/>
      <c r="BYT21"/>
      <c r="BYU21"/>
      <c r="BYV21"/>
      <c r="BYW21"/>
      <c r="BYX21"/>
      <c r="BYY21"/>
      <c r="BYZ21"/>
      <c r="BZA21"/>
      <c r="BZB21"/>
      <c r="BZC21"/>
      <c r="BZD21"/>
      <c r="BZE21"/>
      <c r="BZF21"/>
      <c r="BZG21"/>
      <c r="BZH21"/>
      <c r="BZI21"/>
      <c r="BZJ21"/>
      <c r="BZK21"/>
      <c r="BZL21"/>
      <c r="BZM21"/>
      <c r="BZN21"/>
      <c r="BZO21"/>
      <c r="BZP21"/>
      <c r="BZQ21"/>
      <c r="BZR21"/>
      <c r="BZS21"/>
      <c r="BZT21"/>
      <c r="BZU21"/>
      <c r="BZV21"/>
      <c r="BZW21"/>
      <c r="BZX21"/>
      <c r="BZY21"/>
      <c r="BZZ21"/>
      <c r="CAA21"/>
      <c r="CAB21"/>
      <c r="CAC21"/>
      <c r="CAD21"/>
      <c r="CAE21"/>
      <c r="CAF21"/>
      <c r="CAG21"/>
      <c r="CAH21"/>
      <c r="CAI21"/>
      <c r="CAJ21"/>
      <c r="CAK21"/>
      <c r="CAL21"/>
      <c r="CAM21"/>
      <c r="CAN21"/>
      <c r="CAO21"/>
      <c r="CAP21"/>
      <c r="CAQ21"/>
      <c r="CAR21"/>
      <c r="CAS21"/>
      <c r="CAT21"/>
      <c r="CAU21"/>
      <c r="CAV21"/>
      <c r="CAW21"/>
      <c r="CAX21"/>
      <c r="CAY21"/>
      <c r="CAZ21"/>
      <c r="CBA21"/>
      <c r="CBB21"/>
      <c r="CBC21"/>
      <c r="CBD21"/>
      <c r="CBE21"/>
      <c r="CBF21"/>
      <c r="CBG21"/>
      <c r="CBH21"/>
      <c r="CBI21"/>
      <c r="CBJ21"/>
      <c r="CBK21"/>
      <c r="CBL21"/>
      <c r="CBM21"/>
      <c r="CBN21"/>
      <c r="CBO21"/>
      <c r="CBP21"/>
      <c r="CBQ21"/>
      <c r="CBR21"/>
      <c r="CBS21"/>
      <c r="CBT21"/>
      <c r="CBU21"/>
      <c r="CBV21"/>
      <c r="CBW21"/>
      <c r="CBX21"/>
      <c r="CBY21"/>
      <c r="CBZ21"/>
      <c r="CCA21"/>
      <c r="CCB21"/>
      <c r="CCC21"/>
      <c r="CCD21"/>
      <c r="CCE21"/>
      <c r="CCF21"/>
      <c r="CCG21"/>
      <c r="CCH21"/>
      <c r="CCI21"/>
      <c r="CCJ21"/>
      <c r="CCK21"/>
      <c r="CCL21"/>
      <c r="CCM21"/>
      <c r="CCN21"/>
      <c r="CCO21"/>
      <c r="CCP21"/>
      <c r="CCQ21"/>
      <c r="CCR21"/>
      <c r="CCS21"/>
      <c r="CCT21"/>
      <c r="CCU21"/>
      <c r="CCV21"/>
      <c r="CCW21"/>
      <c r="CCX21"/>
      <c r="CCY21"/>
      <c r="CCZ21"/>
      <c r="CDA21"/>
      <c r="CDB21"/>
      <c r="CDC21"/>
      <c r="CDD21"/>
      <c r="CDE21"/>
      <c r="CDF21"/>
      <c r="CDG21"/>
      <c r="CDH21"/>
      <c r="CDI21"/>
      <c r="CDJ21"/>
      <c r="CDK21"/>
      <c r="CDL21"/>
      <c r="CDM21"/>
      <c r="CDN21"/>
      <c r="CDO21"/>
      <c r="CDP21"/>
      <c r="CDQ21"/>
      <c r="CDR21"/>
      <c r="CDS21"/>
      <c r="CDT21"/>
      <c r="CDU21"/>
      <c r="CDV21"/>
      <c r="CDW21"/>
      <c r="CDX21"/>
      <c r="CDY21"/>
      <c r="CDZ21"/>
      <c r="CEA21"/>
      <c r="CEB21"/>
      <c r="CEC21"/>
      <c r="CED21"/>
      <c r="CEE21"/>
      <c r="CEF21"/>
      <c r="CEG21"/>
      <c r="CEH21"/>
      <c r="CEI21"/>
      <c r="CEJ21"/>
      <c r="CEK21"/>
      <c r="CEL21"/>
      <c r="CEM21"/>
      <c r="CEN21"/>
      <c r="CEO21"/>
      <c r="CEP21"/>
      <c r="CEQ21"/>
      <c r="CER21"/>
      <c r="CES21"/>
      <c r="CET21"/>
      <c r="CEU21"/>
      <c r="CEV21"/>
      <c r="CEW21"/>
      <c r="CEX21"/>
      <c r="CEY21"/>
      <c r="CEZ21"/>
      <c r="CFA21"/>
      <c r="CFB21"/>
      <c r="CFC21"/>
      <c r="CFD21"/>
      <c r="CFE21"/>
      <c r="CFF21"/>
      <c r="CFG21"/>
      <c r="CFH21"/>
      <c r="CFI21"/>
      <c r="CFJ21"/>
      <c r="CFK21"/>
      <c r="CFL21"/>
      <c r="CFM21"/>
      <c r="CFN21"/>
      <c r="CFO21"/>
      <c r="CFP21"/>
      <c r="CFQ21"/>
      <c r="CFR21"/>
      <c r="CFS21"/>
      <c r="CFT21"/>
      <c r="CFU21"/>
      <c r="CFV21"/>
      <c r="CFW21"/>
      <c r="CFX21"/>
      <c r="CFY21"/>
      <c r="CFZ21"/>
      <c r="CGA21"/>
      <c r="CGB21"/>
      <c r="CGC21"/>
      <c r="CGD21"/>
      <c r="CGE21"/>
      <c r="CGF21"/>
      <c r="CGG21"/>
      <c r="CGH21"/>
      <c r="CGI21"/>
      <c r="CGJ21"/>
      <c r="CGK21"/>
      <c r="CGL21"/>
      <c r="CGM21"/>
      <c r="CGN21"/>
      <c r="CGO21"/>
      <c r="CGP21"/>
      <c r="CGQ21"/>
      <c r="CGR21"/>
      <c r="CGS21"/>
      <c r="CGT21"/>
      <c r="CGU21"/>
      <c r="CGV21"/>
      <c r="CGW21"/>
      <c r="CGX21"/>
      <c r="CGY21"/>
      <c r="CGZ21"/>
      <c r="CHA21"/>
      <c r="CHB21"/>
      <c r="CHC21"/>
      <c r="CHD21"/>
      <c r="CHE21"/>
      <c r="CHF21"/>
      <c r="CHG21"/>
      <c r="CHH21"/>
      <c r="CHI21"/>
      <c r="CHJ21"/>
      <c r="CHK21"/>
      <c r="CHL21"/>
      <c r="CHM21"/>
      <c r="CHN21"/>
      <c r="CHO21"/>
      <c r="CHP21"/>
      <c r="CHQ21"/>
      <c r="CHR21"/>
      <c r="CHS21"/>
      <c r="CHT21"/>
      <c r="CHU21"/>
      <c r="CHV21"/>
      <c r="CHW21"/>
      <c r="CHX21"/>
      <c r="CHY21"/>
      <c r="CHZ21"/>
      <c r="CIA21"/>
      <c r="CIB21"/>
      <c r="CIC21"/>
      <c r="CID21"/>
      <c r="CIE21"/>
      <c r="CIF21"/>
      <c r="CIG21"/>
      <c r="CIH21"/>
      <c r="CII21"/>
      <c r="CIJ21"/>
      <c r="CIK21"/>
      <c r="CIL21"/>
      <c r="CIM21"/>
      <c r="CIN21"/>
      <c r="CIO21"/>
      <c r="CIP21"/>
      <c r="CIQ21"/>
      <c r="CIR21"/>
      <c r="CIS21"/>
      <c r="CIT21"/>
      <c r="CIU21"/>
      <c r="CIV21"/>
      <c r="CIW21"/>
      <c r="CIX21"/>
      <c r="CIY21"/>
      <c r="CIZ21"/>
      <c r="CJA21"/>
      <c r="CJB21"/>
      <c r="CJC21"/>
      <c r="CJD21"/>
      <c r="CJE21"/>
      <c r="CJF21"/>
      <c r="CJG21"/>
      <c r="CJH21"/>
      <c r="CJI21"/>
      <c r="CJJ21"/>
      <c r="CJK21"/>
      <c r="CJL21"/>
      <c r="CJM21"/>
      <c r="CJN21"/>
      <c r="CJO21"/>
      <c r="CJP21"/>
      <c r="CJQ21"/>
      <c r="CJR21"/>
      <c r="CJS21"/>
      <c r="CJT21"/>
      <c r="CJU21"/>
      <c r="CJV21"/>
      <c r="CJW21"/>
      <c r="CJX21"/>
      <c r="CJY21"/>
      <c r="CJZ21"/>
      <c r="CKA21"/>
      <c r="CKB21"/>
      <c r="CKC21"/>
      <c r="CKD21"/>
      <c r="CKE21"/>
      <c r="CKF21"/>
      <c r="CKG21"/>
      <c r="CKH21"/>
      <c r="CKI21"/>
      <c r="CKJ21"/>
      <c r="CKK21"/>
      <c r="CKL21"/>
      <c r="CKM21"/>
      <c r="CKN21"/>
      <c r="CKO21"/>
      <c r="CKP21"/>
      <c r="CKQ21"/>
      <c r="CKR21"/>
      <c r="CKS21"/>
      <c r="CKT21"/>
      <c r="CKU21"/>
      <c r="CKV21"/>
      <c r="CKW21"/>
      <c r="CKX21"/>
      <c r="CKY21"/>
      <c r="CKZ21"/>
      <c r="CLA21"/>
      <c r="CLB21"/>
      <c r="CLC21"/>
      <c r="CLD21"/>
      <c r="CLE21"/>
      <c r="CLF21"/>
      <c r="CLG21"/>
      <c r="CLH21"/>
      <c r="CLI21"/>
      <c r="CLJ21"/>
      <c r="CLK21"/>
      <c r="CLL21"/>
      <c r="CLM21"/>
      <c r="CLN21"/>
      <c r="CLO21"/>
      <c r="CLP21"/>
      <c r="CLQ21"/>
      <c r="CLR21"/>
      <c r="CLS21"/>
      <c r="CLT21"/>
      <c r="CLU21"/>
      <c r="CLV21"/>
      <c r="CLW21"/>
      <c r="CLX21"/>
      <c r="CLY21"/>
      <c r="CLZ21"/>
      <c r="CMA21"/>
      <c r="CMB21"/>
      <c r="CMC21"/>
      <c r="CMD21"/>
      <c r="CME21"/>
      <c r="CMF21"/>
      <c r="CMG21"/>
      <c r="CMH21"/>
      <c r="CMI21"/>
      <c r="CMJ21"/>
      <c r="CMK21"/>
      <c r="CML21"/>
      <c r="CMM21"/>
      <c r="CMN21"/>
      <c r="CMO21"/>
      <c r="CMP21"/>
      <c r="CMQ21"/>
      <c r="CMR21"/>
      <c r="CMS21"/>
      <c r="CMT21"/>
      <c r="CMU21"/>
      <c r="CMV21"/>
      <c r="CMW21"/>
      <c r="CMX21"/>
      <c r="CMY21"/>
      <c r="CMZ21"/>
      <c r="CNA21"/>
      <c r="CNB21"/>
      <c r="CNC21"/>
      <c r="CND21"/>
      <c r="CNE21"/>
      <c r="CNF21"/>
      <c r="CNG21"/>
      <c r="CNH21"/>
      <c r="CNI21"/>
      <c r="CNJ21"/>
      <c r="CNK21"/>
      <c r="CNL21"/>
      <c r="CNM21"/>
      <c r="CNN21"/>
      <c r="CNO21"/>
      <c r="CNP21"/>
      <c r="CNQ21"/>
      <c r="CNR21"/>
      <c r="CNS21"/>
      <c r="CNT21"/>
      <c r="CNU21"/>
      <c r="CNV21"/>
      <c r="CNW21"/>
      <c r="CNX21"/>
      <c r="CNY21"/>
      <c r="CNZ21"/>
      <c r="COA21"/>
      <c r="COB21"/>
      <c r="COC21"/>
      <c r="COD21"/>
      <c r="COE21"/>
      <c r="COF21"/>
      <c r="COG21"/>
      <c r="COH21"/>
      <c r="COI21"/>
      <c r="COJ21"/>
      <c r="COK21"/>
      <c r="COL21"/>
      <c r="COM21"/>
      <c r="CON21"/>
      <c r="COO21"/>
      <c r="COP21"/>
      <c r="COQ21"/>
      <c r="COR21"/>
      <c r="COS21"/>
      <c r="COT21"/>
      <c r="COU21"/>
      <c r="COV21"/>
      <c r="COW21"/>
      <c r="COX21"/>
      <c r="COY21"/>
      <c r="COZ21"/>
      <c r="CPA21"/>
      <c r="CPB21"/>
      <c r="CPC21"/>
      <c r="CPD21"/>
      <c r="CPE21"/>
      <c r="CPF21"/>
      <c r="CPG21"/>
      <c r="CPH21"/>
      <c r="CPI21"/>
      <c r="CPJ21"/>
      <c r="CPK21"/>
      <c r="CPL21"/>
      <c r="CPM21"/>
      <c r="CPN21"/>
      <c r="CPO21"/>
      <c r="CPP21"/>
      <c r="CPQ21"/>
      <c r="CPR21"/>
      <c r="CPS21"/>
      <c r="CPT21"/>
      <c r="CPU21"/>
      <c r="CPV21"/>
      <c r="CPW21"/>
      <c r="CPX21"/>
      <c r="CPY21"/>
      <c r="CPZ21"/>
      <c r="CQA21"/>
      <c r="CQB21"/>
      <c r="CQC21"/>
      <c r="CQD21"/>
      <c r="CQE21"/>
      <c r="CQF21"/>
      <c r="CQG21"/>
      <c r="CQH21"/>
      <c r="CQI21"/>
      <c r="CQJ21"/>
      <c r="CQK21"/>
      <c r="CQL21"/>
      <c r="CQM21"/>
      <c r="CQN21"/>
      <c r="CQO21"/>
      <c r="CQP21"/>
      <c r="CQQ21"/>
      <c r="CQR21"/>
      <c r="CQS21"/>
      <c r="CQT21"/>
      <c r="CQU21"/>
      <c r="CQV21"/>
      <c r="CQW21"/>
      <c r="CQX21"/>
      <c r="CQY21"/>
      <c r="CQZ21"/>
      <c r="CRA21"/>
      <c r="CRB21"/>
      <c r="CRC21"/>
      <c r="CRD21"/>
      <c r="CRE21"/>
      <c r="CRF21"/>
      <c r="CRG21"/>
      <c r="CRH21"/>
      <c r="CRI21"/>
      <c r="CRJ21"/>
      <c r="CRK21"/>
      <c r="CRL21"/>
      <c r="CRM21"/>
      <c r="CRN21"/>
      <c r="CRO21"/>
      <c r="CRP21"/>
      <c r="CRQ21"/>
      <c r="CRR21"/>
      <c r="CRS21"/>
      <c r="CRT21"/>
      <c r="CRU21"/>
      <c r="CRV21"/>
      <c r="CRW21"/>
      <c r="CRX21"/>
      <c r="CRY21"/>
      <c r="CRZ21"/>
      <c r="CSA21"/>
      <c r="CSB21"/>
      <c r="CSC21"/>
      <c r="CSD21"/>
      <c r="CSE21"/>
      <c r="CSF21"/>
      <c r="CSG21"/>
      <c r="CSH21"/>
      <c r="CSI21"/>
      <c r="CSJ21"/>
      <c r="CSK21"/>
      <c r="CSL21"/>
      <c r="CSM21"/>
      <c r="CSN21"/>
      <c r="CSO21"/>
      <c r="CSP21"/>
      <c r="CSQ21"/>
      <c r="CSR21"/>
      <c r="CSS21"/>
      <c r="CST21"/>
      <c r="CSU21"/>
      <c r="CSV21"/>
      <c r="CSW21"/>
      <c r="CSX21"/>
      <c r="CSY21"/>
      <c r="CSZ21"/>
      <c r="CTA21"/>
      <c r="CTB21"/>
      <c r="CTC21"/>
      <c r="CTD21"/>
      <c r="CTE21"/>
      <c r="CTF21"/>
      <c r="CTG21"/>
      <c r="CTH21"/>
      <c r="CTI21"/>
      <c r="CTJ21"/>
      <c r="CTK21"/>
      <c r="CTL21"/>
      <c r="CTM21"/>
      <c r="CTN21"/>
      <c r="CTO21"/>
      <c r="CTP21"/>
      <c r="CTQ21"/>
      <c r="CTR21"/>
      <c r="CTS21"/>
      <c r="CTT21"/>
      <c r="CTU21"/>
      <c r="CTV21"/>
      <c r="CTW21"/>
      <c r="CTX21"/>
      <c r="CTY21"/>
      <c r="CTZ21"/>
      <c r="CUA21"/>
      <c r="CUB21"/>
      <c r="CUC21"/>
      <c r="CUD21"/>
      <c r="CUE21"/>
      <c r="CUF21"/>
      <c r="CUG21"/>
      <c r="CUH21"/>
      <c r="CUI21"/>
      <c r="CUJ21"/>
      <c r="CUK21"/>
      <c r="CUL21"/>
      <c r="CUM21"/>
      <c r="CUN21"/>
      <c r="CUO21"/>
      <c r="CUP21"/>
      <c r="CUQ21"/>
      <c r="CUR21"/>
      <c r="CUS21"/>
      <c r="CUT21"/>
      <c r="CUU21"/>
      <c r="CUV21"/>
      <c r="CUW21"/>
      <c r="CUX21"/>
      <c r="CUY21"/>
      <c r="CUZ21"/>
      <c r="CVA21"/>
      <c r="CVB21"/>
      <c r="CVC21"/>
      <c r="CVD21"/>
      <c r="CVE21"/>
      <c r="CVF21"/>
      <c r="CVG21"/>
      <c r="CVH21"/>
      <c r="CVI21"/>
      <c r="CVJ21"/>
      <c r="CVK21"/>
      <c r="CVL21"/>
      <c r="CVM21"/>
      <c r="CVN21"/>
      <c r="CVO21"/>
      <c r="CVP21"/>
      <c r="CVQ21"/>
      <c r="CVR21"/>
      <c r="CVS21"/>
      <c r="CVT21"/>
      <c r="CVU21"/>
      <c r="CVV21"/>
      <c r="CVW21"/>
      <c r="CVX21"/>
      <c r="CVY21"/>
      <c r="CVZ21"/>
      <c r="CWA21"/>
      <c r="CWB21"/>
      <c r="CWC21"/>
      <c r="CWD21"/>
      <c r="CWE21"/>
      <c r="CWF21"/>
      <c r="CWG21"/>
      <c r="CWH21"/>
      <c r="CWI21"/>
      <c r="CWJ21"/>
      <c r="CWK21"/>
      <c r="CWL21"/>
      <c r="CWM21"/>
      <c r="CWN21"/>
      <c r="CWO21"/>
      <c r="CWP21"/>
      <c r="CWQ21"/>
      <c r="CWR21"/>
      <c r="CWS21"/>
      <c r="CWT21"/>
      <c r="CWU21"/>
      <c r="CWV21"/>
      <c r="CWW21"/>
      <c r="CWX21"/>
      <c r="CWY21"/>
      <c r="CWZ21"/>
      <c r="CXA21"/>
      <c r="CXB21"/>
      <c r="CXC21"/>
      <c r="CXD21"/>
      <c r="CXE21"/>
      <c r="CXF21"/>
      <c r="CXG21"/>
      <c r="CXH21"/>
      <c r="CXI21"/>
      <c r="CXJ21"/>
      <c r="CXK21"/>
      <c r="CXL21"/>
      <c r="CXM21"/>
      <c r="CXN21"/>
      <c r="CXO21"/>
      <c r="CXP21"/>
      <c r="CXQ21"/>
      <c r="CXR21"/>
      <c r="CXS21"/>
      <c r="CXT21"/>
      <c r="CXU21"/>
      <c r="CXV21"/>
      <c r="CXW21"/>
      <c r="CXX21"/>
      <c r="CXY21"/>
      <c r="CXZ21"/>
      <c r="CYA21"/>
      <c r="CYB21"/>
      <c r="CYC21"/>
      <c r="CYD21"/>
      <c r="CYE21"/>
      <c r="CYF21"/>
      <c r="CYG21"/>
      <c r="CYH21"/>
      <c r="CYI21"/>
      <c r="CYJ21"/>
      <c r="CYK21"/>
      <c r="CYL21"/>
      <c r="CYM21"/>
      <c r="CYN21"/>
      <c r="CYO21"/>
      <c r="CYP21"/>
      <c r="CYQ21"/>
      <c r="CYR21"/>
      <c r="CYS21"/>
      <c r="CYT21"/>
      <c r="CYU21"/>
      <c r="CYV21"/>
      <c r="CYW21"/>
      <c r="CYX21"/>
      <c r="CYY21"/>
      <c r="CYZ21"/>
      <c r="CZA21"/>
      <c r="CZB21"/>
      <c r="CZC21"/>
      <c r="CZD21"/>
      <c r="CZE21"/>
      <c r="CZF21"/>
      <c r="CZG21"/>
      <c r="CZH21"/>
      <c r="CZI21"/>
      <c r="CZJ21"/>
      <c r="CZK21"/>
      <c r="CZL21"/>
      <c r="CZM21"/>
      <c r="CZN21"/>
      <c r="CZO21"/>
      <c r="CZP21"/>
      <c r="CZQ21"/>
      <c r="CZR21"/>
      <c r="CZS21"/>
      <c r="CZT21"/>
      <c r="CZU21"/>
      <c r="CZV21"/>
      <c r="CZW21"/>
      <c r="CZX21"/>
      <c r="CZY21"/>
      <c r="CZZ21"/>
      <c r="DAA21"/>
      <c r="DAB21"/>
      <c r="DAC21"/>
      <c r="DAD21"/>
      <c r="DAE21"/>
      <c r="DAF21"/>
      <c r="DAG21"/>
      <c r="DAH21"/>
      <c r="DAI21"/>
      <c r="DAJ21"/>
      <c r="DAK21"/>
      <c r="DAL21"/>
      <c r="DAM21"/>
      <c r="DAN21"/>
      <c r="DAO21"/>
      <c r="DAP21"/>
      <c r="DAQ21"/>
      <c r="DAR21"/>
      <c r="DAS21"/>
      <c r="DAT21"/>
      <c r="DAU21"/>
      <c r="DAV21"/>
      <c r="DAW21"/>
      <c r="DAX21"/>
      <c r="DAY21"/>
      <c r="DAZ21"/>
      <c r="DBA21"/>
      <c r="DBB21"/>
      <c r="DBC21"/>
      <c r="DBD21"/>
      <c r="DBE21"/>
      <c r="DBF21"/>
      <c r="DBG21"/>
      <c r="DBH21"/>
      <c r="DBI21"/>
      <c r="DBJ21"/>
      <c r="DBK21"/>
      <c r="DBL21"/>
      <c r="DBM21"/>
      <c r="DBN21"/>
      <c r="DBO21"/>
      <c r="DBP21"/>
      <c r="DBQ21"/>
      <c r="DBR21"/>
      <c r="DBS21"/>
      <c r="DBT21"/>
      <c r="DBU21"/>
      <c r="DBV21"/>
      <c r="DBW21"/>
      <c r="DBX21"/>
      <c r="DBY21"/>
      <c r="DBZ21"/>
      <c r="DCA21"/>
      <c r="DCB21"/>
      <c r="DCC21"/>
      <c r="DCD21"/>
      <c r="DCE21"/>
      <c r="DCF21"/>
      <c r="DCG21"/>
      <c r="DCH21"/>
      <c r="DCI21"/>
      <c r="DCJ21"/>
      <c r="DCK21"/>
      <c r="DCL21"/>
      <c r="DCM21"/>
      <c r="DCN21"/>
      <c r="DCO21"/>
      <c r="DCP21"/>
      <c r="DCQ21"/>
      <c r="DCR21"/>
      <c r="DCS21"/>
      <c r="DCT21"/>
      <c r="DCU21"/>
      <c r="DCV21"/>
      <c r="DCW21"/>
      <c r="DCX21"/>
      <c r="DCY21"/>
      <c r="DCZ21"/>
      <c r="DDA21"/>
      <c r="DDB21"/>
      <c r="DDC21"/>
      <c r="DDD21"/>
      <c r="DDE21"/>
      <c r="DDF21"/>
      <c r="DDG21"/>
      <c r="DDH21"/>
      <c r="DDI21"/>
      <c r="DDJ21"/>
      <c r="DDK21"/>
      <c r="DDL21"/>
      <c r="DDM21"/>
      <c r="DDN21"/>
      <c r="DDO21"/>
      <c r="DDP21"/>
      <c r="DDQ21"/>
      <c r="DDR21"/>
      <c r="DDS21"/>
      <c r="DDT21"/>
      <c r="DDU21"/>
      <c r="DDV21"/>
      <c r="DDW21"/>
      <c r="DDX21"/>
      <c r="DDY21"/>
      <c r="DDZ21"/>
      <c r="DEA21"/>
      <c r="DEB21"/>
      <c r="DEC21"/>
      <c r="DED21"/>
      <c r="DEE21"/>
      <c r="DEF21"/>
      <c r="DEG21"/>
      <c r="DEH21"/>
      <c r="DEI21"/>
      <c r="DEJ21"/>
      <c r="DEK21"/>
      <c r="DEL21"/>
      <c r="DEM21"/>
      <c r="DEN21"/>
      <c r="DEO21"/>
      <c r="DEP21"/>
      <c r="DEQ21"/>
      <c r="DER21"/>
      <c r="DES21"/>
      <c r="DET21"/>
      <c r="DEU21"/>
      <c r="DEV21"/>
      <c r="DEW21"/>
      <c r="DEX21"/>
      <c r="DEY21"/>
      <c r="DEZ21"/>
      <c r="DFA21"/>
      <c r="DFB21"/>
      <c r="DFC21"/>
      <c r="DFD21"/>
      <c r="DFE21"/>
      <c r="DFF21"/>
      <c r="DFG21"/>
      <c r="DFH21"/>
      <c r="DFI21"/>
      <c r="DFJ21"/>
      <c r="DFK21"/>
      <c r="DFL21"/>
      <c r="DFM21"/>
      <c r="DFN21"/>
      <c r="DFO21"/>
      <c r="DFP21"/>
      <c r="DFQ21"/>
      <c r="DFR21"/>
      <c r="DFS21"/>
      <c r="DFT21"/>
      <c r="DFU21"/>
      <c r="DFV21"/>
      <c r="DFW21"/>
      <c r="DFX21"/>
      <c r="DFY21"/>
      <c r="DFZ21"/>
      <c r="DGA21"/>
      <c r="DGB21"/>
      <c r="DGC21"/>
      <c r="DGD21"/>
      <c r="DGE21"/>
      <c r="DGF21"/>
      <c r="DGG21"/>
      <c r="DGH21"/>
      <c r="DGI21"/>
      <c r="DGJ21"/>
      <c r="DGK21"/>
      <c r="DGL21"/>
      <c r="DGM21"/>
      <c r="DGN21"/>
      <c r="DGO21"/>
      <c r="DGP21"/>
      <c r="DGQ21"/>
      <c r="DGR21"/>
      <c r="DGS21"/>
      <c r="DGT21"/>
      <c r="DGU21"/>
      <c r="DGV21"/>
      <c r="DGW21"/>
      <c r="DGX21"/>
      <c r="DGY21"/>
      <c r="DGZ21"/>
      <c r="DHA21"/>
      <c r="DHB21"/>
      <c r="DHC21"/>
      <c r="DHD21"/>
      <c r="DHE21"/>
      <c r="DHF21"/>
      <c r="DHG21"/>
      <c r="DHH21"/>
      <c r="DHI21"/>
      <c r="DHJ21"/>
      <c r="DHK21"/>
      <c r="DHL21"/>
      <c r="DHM21"/>
      <c r="DHN21"/>
      <c r="DHO21"/>
      <c r="DHP21"/>
      <c r="DHQ21"/>
      <c r="DHR21"/>
      <c r="DHS21"/>
      <c r="DHT21"/>
      <c r="DHU21"/>
      <c r="DHV21"/>
      <c r="DHW21"/>
      <c r="DHX21"/>
      <c r="DHY21"/>
      <c r="DHZ21"/>
      <c r="DIA21"/>
      <c r="DIB21"/>
      <c r="DIC21"/>
      <c r="DID21"/>
      <c r="DIE21"/>
      <c r="DIF21"/>
      <c r="DIG21"/>
      <c r="DIH21"/>
      <c r="DII21"/>
      <c r="DIJ21"/>
      <c r="DIK21"/>
      <c r="DIL21"/>
      <c r="DIM21"/>
      <c r="DIN21"/>
      <c r="DIO21"/>
      <c r="DIP21"/>
      <c r="DIQ21"/>
      <c r="DIR21"/>
      <c r="DIS21"/>
      <c r="DIT21"/>
      <c r="DIU21"/>
      <c r="DIV21"/>
      <c r="DIW21"/>
      <c r="DIX21"/>
      <c r="DIY21"/>
      <c r="DIZ21"/>
      <c r="DJA21"/>
      <c r="DJB21"/>
      <c r="DJC21"/>
      <c r="DJD21"/>
      <c r="DJE21"/>
      <c r="DJF21"/>
      <c r="DJG21"/>
      <c r="DJH21"/>
      <c r="DJI21"/>
      <c r="DJJ21"/>
      <c r="DJK21"/>
      <c r="DJL21"/>
      <c r="DJM21"/>
      <c r="DJN21"/>
      <c r="DJO21"/>
      <c r="DJP21"/>
      <c r="DJQ21"/>
      <c r="DJR21"/>
      <c r="DJS21"/>
      <c r="DJT21"/>
      <c r="DJU21"/>
      <c r="DJV21"/>
      <c r="DJW21"/>
      <c r="DJX21"/>
      <c r="DJY21"/>
      <c r="DJZ21"/>
      <c r="DKA21"/>
      <c r="DKB21"/>
      <c r="DKC21"/>
      <c r="DKD21"/>
      <c r="DKE21"/>
      <c r="DKF21"/>
      <c r="DKG21"/>
      <c r="DKH21"/>
      <c r="DKI21"/>
      <c r="DKJ21"/>
      <c r="DKK21"/>
      <c r="DKL21"/>
      <c r="DKM21"/>
      <c r="DKN21"/>
      <c r="DKO21"/>
      <c r="DKP21"/>
      <c r="DKQ21"/>
      <c r="DKR21"/>
      <c r="DKS21"/>
      <c r="DKT21"/>
      <c r="DKU21"/>
      <c r="DKV21"/>
      <c r="DKW21"/>
      <c r="DKX21"/>
      <c r="DKY21"/>
      <c r="DKZ21"/>
      <c r="DLA21"/>
      <c r="DLB21"/>
      <c r="DLC21"/>
      <c r="DLD21"/>
      <c r="DLE21"/>
      <c r="DLF21"/>
      <c r="DLG21"/>
      <c r="DLH21"/>
      <c r="DLI21"/>
      <c r="DLJ21"/>
      <c r="DLK21"/>
      <c r="DLL21"/>
      <c r="DLM21"/>
      <c r="DLN21"/>
      <c r="DLO21"/>
      <c r="DLP21"/>
      <c r="DLQ21"/>
      <c r="DLR21"/>
      <c r="DLS21"/>
      <c r="DLT21"/>
      <c r="DLU21"/>
      <c r="DLV21"/>
      <c r="DLW21"/>
      <c r="DLX21"/>
      <c r="DLY21"/>
      <c r="DLZ21"/>
      <c r="DMA21"/>
      <c r="DMB21"/>
      <c r="DMC21"/>
      <c r="DMD21"/>
      <c r="DME21"/>
      <c r="DMF21"/>
      <c r="DMG21"/>
      <c r="DMH21"/>
      <c r="DMI21"/>
      <c r="DMJ21"/>
      <c r="DMK21"/>
      <c r="DML21"/>
      <c r="DMM21"/>
      <c r="DMN21"/>
      <c r="DMO21"/>
      <c r="DMP21"/>
      <c r="DMQ21"/>
      <c r="DMR21"/>
      <c r="DMS21"/>
      <c r="DMT21"/>
      <c r="DMU21"/>
      <c r="DMV21"/>
      <c r="DMW21"/>
      <c r="DMX21"/>
      <c r="DMY21"/>
      <c r="DMZ21"/>
      <c r="DNA21"/>
      <c r="DNB21"/>
      <c r="DNC21"/>
      <c r="DND21"/>
      <c r="DNE21"/>
      <c r="DNF21"/>
      <c r="DNG21"/>
      <c r="DNH21"/>
      <c r="DNI21"/>
      <c r="DNJ21"/>
      <c r="DNK21"/>
      <c r="DNL21"/>
      <c r="DNM21"/>
      <c r="DNN21"/>
      <c r="DNO21"/>
      <c r="DNP21"/>
      <c r="DNQ21"/>
      <c r="DNR21"/>
      <c r="DNS21"/>
      <c r="DNT21"/>
      <c r="DNU21"/>
      <c r="DNV21"/>
      <c r="DNW21"/>
      <c r="DNX21"/>
      <c r="DNY21"/>
      <c r="DNZ21"/>
      <c r="DOA21"/>
      <c r="DOB21"/>
      <c r="DOC21"/>
      <c r="DOD21"/>
      <c r="DOE21"/>
      <c r="DOF21"/>
      <c r="DOG21"/>
      <c r="DOH21"/>
      <c r="DOI21"/>
      <c r="DOJ21"/>
      <c r="DOK21"/>
      <c r="DOL21"/>
      <c r="DOM21"/>
      <c r="DON21"/>
      <c r="DOO21"/>
      <c r="DOP21"/>
      <c r="DOQ21"/>
      <c r="DOR21"/>
      <c r="DOS21"/>
      <c r="DOT21"/>
      <c r="DOU21"/>
      <c r="DOV21"/>
      <c r="DOW21"/>
      <c r="DOX21"/>
      <c r="DOY21"/>
      <c r="DOZ21"/>
      <c r="DPA21"/>
      <c r="DPB21"/>
      <c r="DPC21"/>
      <c r="DPD21"/>
      <c r="DPE21"/>
      <c r="DPF21"/>
      <c r="DPG21"/>
      <c r="DPH21"/>
      <c r="DPI21"/>
      <c r="DPJ21"/>
      <c r="DPK21"/>
      <c r="DPL21"/>
      <c r="DPM21"/>
      <c r="DPN21"/>
      <c r="DPO21"/>
      <c r="DPP21"/>
      <c r="DPQ21"/>
      <c r="DPR21"/>
      <c r="DPS21"/>
      <c r="DPT21"/>
      <c r="DPU21"/>
      <c r="DPV21"/>
      <c r="DPW21"/>
      <c r="DPX21"/>
      <c r="DPY21"/>
      <c r="DPZ21"/>
      <c r="DQA21"/>
      <c r="DQB21"/>
      <c r="DQC21"/>
      <c r="DQD21"/>
      <c r="DQE21"/>
      <c r="DQF21"/>
      <c r="DQG21"/>
      <c r="DQH21"/>
      <c r="DQI21"/>
      <c r="DQJ21"/>
      <c r="DQK21"/>
      <c r="DQL21"/>
      <c r="DQM21"/>
      <c r="DQN21"/>
      <c r="DQO21"/>
      <c r="DQP21"/>
      <c r="DQQ21"/>
      <c r="DQR21"/>
      <c r="DQS21"/>
      <c r="DQT21"/>
      <c r="DQU21"/>
      <c r="DQV21"/>
      <c r="DQW21"/>
      <c r="DQX21"/>
      <c r="DQY21"/>
      <c r="DQZ21"/>
      <c r="DRA21"/>
      <c r="DRB21"/>
      <c r="DRC21"/>
      <c r="DRD21"/>
      <c r="DRE21"/>
      <c r="DRF21"/>
      <c r="DRG21"/>
      <c r="DRH21"/>
      <c r="DRI21"/>
      <c r="DRJ21"/>
      <c r="DRK21"/>
      <c r="DRL21"/>
      <c r="DRM21"/>
      <c r="DRN21"/>
      <c r="DRO21"/>
      <c r="DRP21"/>
      <c r="DRQ21"/>
      <c r="DRR21"/>
      <c r="DRS21"/>
      <c r="DRT21"/>
      <c r="DRU21"/>
      <c r="DRV21"/>
      <c r="DRW21"/>
      <c r="DRX21"/>
      <c r="DRY21"/>
      <c r="DRZ21"/>
      <c r="DSA21"/>
      <c r="DSB21"/>
      <c r="DSC21"/>
      <c r="DSD21"/>
      <c r="DSE21"/>
      <c r="DSF21"/>
      <c r="DSG21"/>
      <c r="DSH21"/>
      <c r="DSI21"/>
      <c r="DSJ21"/>
      <c r="DSK21"/>
      <c r="DSL21"/>
      <c r="DSM21"/>
      <c r="DSN21"/>
      <c r="DSO21"/>
      <c r="DSP21"/>
      <c r="DSQ21"/>
      <c r="DSR21"/>
      <c r="DSS21"/>
      <c r="DST21"/>
      <c r="DSU21"/>
      <c r="DSV21"/>
      <c r="DSW21"/>
      <c r="DSX21"/>
      <c r="DSY21"/>
      <c r="DSZ21"/>
      <c r="DTA21"/>
      <c r="DTB21"/>
      <c r="DTC21"/>
      <c r="DTD21"/>
      <c r="DTE21"/>
      <c r="DTF21"/>
      <c r="DTG21"/>
      <c r="DTH21"/>
      <c r="DTI21"/>
      <c r="DTJ21"/>
      <c r="DTK21"/>
      <c r="DTL21"/>
      <c r="DTM21"/>
      <c r="DTN21"/>
      <c r="DTO21"/>
      <c r="DTP21"/>
      <c r="DTQ21"/>
      <c r="DTR21"/>
      <c r="DTS21"/>
      <c r="DTT21"/>
      <c r="DTU21"/>
      <c r="DTV21"/>
      <c r="DTW21"/>
      <c r="DTX21"/>
      <c r="DTY21"/>
      <c r="DTZ21"/>
      <c r="DUA21"/>
      <c r="DUB21"/>
      <c r="DUC21"/>
      <c r="DUD21"/>
      <c r="DUE21"/>
      <c r="DUF21"/>
      <c r="DUG21"/>
      <c r="DUH21"/>
      <c r="DUI21"/>
      <c r="DUJ21"/>
      <c r="DUK21"/>
      <c r="DUL21"/>
      <c r="DUM21"/>
      <c r="DUN21"/>
      <c r="DUO21"/>
      <c r="DUP21"/>
      <c r="DUQ21"/>
      <c r="DUR21"/>
      <c r="DUS21"/>
      <c r="DUT21"/>
      <c r="DUU21"/>
      <c r="DUV21"/>
      <c r="DUW21"/>
      <c r="DUX21"/>
      <c r="DUY21"/>
      <c r="DUZ21"/>
      <c r="DVA21"/>
      <c r="DVB21"/>
      <c r="DVC21"/>
      <c r="DVD21"/>
      <c r="DVE21"/>
      <c r="DVF21"/>
      <c r="DVG21"/>
      <c r="DVH21"/>
      <c r="DVI21"/>
      <c r="DVJ21"/>
      <c r="DVK21"/>
      <c r="DVL21"/>
      <c r="DVM21"/>
      <c r="DVN21"/>
      <c r="DVO21"/>
      <c r="DVP21"/>
      <c r="DVQ21"/>
      <c r="DVR21"/>
      <c r="DVS21"/>
      <c r="DVT21"/>
      <c r="DVU21"/>
      <c r="DVV21"/>
      <c r="DVW21"/>
      <c r="DVX21"/>
      <c r="DVY21"/>
      <c r="DVZ21"/>
      <c r="DWA21"/>
      <c r="DWB21"/>
      <c r="DWC21"/>
      <c r="DWD21"/>
      <c r="DWE21"/>
      <c r="DWF21"/>
      <c r="DWG21"/>
      <c r="DWH21"/>
      <c r="DWI21"/>
      <c r="DWJ21"/>
      <c r="DWK21"/>
      <c r="DWL21"/>
      <c r="DWM21"/>
      <c r="DWN21"/>
      <c r="DWO21"/>
      <c r="DWP21"/>
      <c r="DWQ21"/>
      <c r="DWR21"/>
      <c r="DWS21"/>
      <c r="DWT21"/>
      <c r="DWU21"/>
      <c r="DWV21"/>
      <c r="DWW21"/>
      <c r="DWX21"/>
      <c r="DWY21"/>
      <c r="DWZ21"/>
      <c r="DXA21"/>
      <c r="DXB21"/>
      <c r="DXC21"/>
      <c r="DXD21"/>
      <c r="DXE21"/>
      <c r="DXF21"/>
      <c r="DXG21"/>
      <c r="DXH21"/>
      <c r="DXI21"/>
      <c r="DXJ21"/>
      <c r="DXK21"/>
      <c r="DXL21"/>
      <c r="DXM21"/>
      <c r="DXN21"/>
      <c r="DXO21"/>
      <c r="DXP21"/>
      <c r="DXQ21"/>
      <c r="DXR21"/>
      <c r="DXS21"/>
      <c r="DXT21"/>
      <c r="DXU21"/>
      <c r="DXV21"/>
      <c r="DXW21"/>
      <c r="DXX21"/>
      <c r="DXY21"/>
      <c r="DXZ21"/>
      <c r="DYA21"/>
      <c r="DYB21"/>
      <c r="DYC21"/>
      <c r="DYD21"/>
      <c r="DYE21"/>
      <c r="DYF21"/>
      <c r="DYG21"/>
      <c r="DYH21"/>
      <c r="DYI21"/>
      <c r="DYJ21"/>
      <c r="DYK21"/>
      <c r="DYL21"/>
      <c r="DYM21"/>
      <c r="DYN21"/>
      <c r="DYO21"/>
      <c r="DYP21"/>
      <c r="DYQ21"/>
      <c r="DYR21"/>
      <c r="DYS21"/>
      <c r="DYT21"/>
      <c r="DYU21"/>
      <c r="DYV21"/>
      <c r="DYW21"/>
      <c r="DYX21"/>
      <c r="DYY21"/>
      <c r="DYZ21"/>
      <c r="DZA21"/>
      <c r="DZB21"/>
      <c r="DZC21"/>
      <c r="DZD21"/>
      <c r="DZE21"/>
      <c r="DZF21"/>
      <c r="DZG21"/>
      <c r="DZH21"/>
      <c r="DZI21"/>
      <c r="DZJ21"/>
      <c r="DZK21"/>
      <c r="DZL21"/>
      <c r="DZM21"/>
      <c r="DZN21"/>
      <c r="DZO21"/>
      <c r="DZP21"/>
      <c r="DZQ21"/>
      <c r="DZR21"/>
      <c r="DZS21"/>
      <c r="DZT21"/>
      <c r="DZU21"/>
      <c r="DZV21"/>
      <c r="DZW21"/>
      <c r="DZX21"/>
      <c r="DZY21"/>
      <c r="DZZ21"/>
      <c r="EAA21"/>
      <c r="EAB21"/>
      <c r="EAC21"/>
      <c r="EAD21"/>
      <c r="EAE21"/>
      <c r="EAF21"/>
      <c r="EAG21"/>
      <c r="EAH21"/>
      <c r="EAI21"/>
      <c r="EAJ21"/>
      <c r="EAK21"/>
      <c r="EAL21"/>
      <c r="EAM21"/>
      <c r="EAN21"/>
      <c r="EAO21"/>
      <c r="EAP21"/>
      <c r="EAQ21"/>
      <c r="EAR21"/>
      <c r="EAS21"/>
      <c r="EAT21"/>
      <c r="EAU21"/>
      <c r="EAV21"/>
      <c r="EAW21"/>
      <c r="EAX21"/>
      <c r="EAY21"/>
      <c r="EAZ21"/>
      <c r="EBA21"/>
      <c r="EBB21"/>
      <c r="EBC21"/>
      <c r="EBD21"/>
      <c r="EBE21"/>
      <c r="EBF21"/>
      <c r="EBG21"/>
      <c r="EBH21"/>
      <c r="EBI21"/>
      <c r="EBJ21"/>
      <c r="EBK21"/>
      <c r="EBL21"/>
      <c r="EBM21"/>
      <c r="EBN21"/>
      <c r="EBO21"/>
      <c r="EBP21"/>
      <c r="EBQ21"/>
      <c r="EBR21"/>
      <c r="EBS21"/>
      <c r="EBT21"/>
      <c r="EBU21"/>
      <c r="EBV21"/>
      <c r="EBW21"/>
      <c r="EBX21"/>
      <c r="EBY21"/>
      <c r="EBZ21"/>
      <c r="ECA21"/>
      <c r="ECB21"/>
      <c r="ECC21"/>
      <c r="ECD21"/>
      <c r="ECE21"/>
      <c r="ECF21"/>
      <c r="ECG21"/>
      <c r="ECH21"/>
      <c r="ECI21"/>
      <c r="ECJ21"/>
      <c r="ECK21"/>
      <c r="ECL21"/>
      <c r="ECM21"/>
      <c r="ECN21"/>
      <c r="ECO21"/>
      <c r="ECP21"/>
      <c r="ECQ21"/>
      <c r="ECR21"/>
      <c r="ECS21"/>
      <c r="ECT21"/>
      <c r="ECU21"/>
      <c r="ECV21"/>
      <c r="ECW21"/>
      <c r="ECX21"/>
      <c r="ECY21"/>
      <c r="ECZ21"/>
      <c r="EDA21"/>
      <c r="EDB21"/>
      <c r="EDC21"/>
      <c r="EDD21"/>
      <c r="EDE21"/>
      <c r="EDF21"/>
      <c r="EDG21"/>
      <c r="EDH21"/>
      <c r="EDI21"/>
      <c r="EDJ21"/>
      <c r="EDK21"/>
      <c r="EDL21"/>
      <c r="EDM21"/>
      <c r="EDN21"/>
      <c r="EDO21"/>
      <c r="EDP21"/>
      <c r="EDQ21"/>
      <c r="EDR21"/>
      <c r="EDS21"/>
      <c r="EDT21"/>
      <c r="EDU21"/>
      <c r="EDV21"/>
      <c r="EDW21"/>
      <c r="EDX21"/>
      <c r="EDY21"/>
      <c r="EDZ21"/>
      <c r="EEA21"/>
      <c r="EEB21"/>
      <c r="EEC21"/>
      <c r="EED21"/>
      <c r="EEE21"/>
      <c r="EEF21"/>
      <c r="EEG21"/>
      <c r="EEH21"/>
      <c r="EEI21"/>
      <c r="EEJ21"/>
      <c r="EEK21"/>
      <c r="EEL21"/>
      <c r="EEM21"/>
      <c r="EEN21"/>
      <c r="EEO21"/>
      <c r="EEP21"/>
      <c r="EEQ21"/>
      <c r="EER21"/>
      <c r="EES21"/>
      <c r="EET21"/>
      <c r="EEU21"/>
      <c r="EEV21"/>
      <c r="EEW21"/>
      <c r="EEX21"/>
      <c r="EEY21"/>
      <c r="EEZ21"/>
      <c r="EFA21"/>
      <c r="EFB21"/>
      <c r="EFC21"/>
      <c r="EFD21"/>
      <c r="EFE21"/>
      <c r="EFF21"/>
      <c r="EFG21"/>
      <c r="EFH21"/>
      <c r="EFI21"/>
      <c r="EFJ21"/>
      <c r="EFK21"/>
      <c r="EFL21"/>
      <c r="EFM21"/>
      <c r="EFN21"/>
      <c r="EFO21"/>
      <c r="EFP21"/>
      <c r="EFQ21"/>
      <c r="EFR21"/>
      <c r="EFS21"/>
      <c r="EFT21"/>
      <c r="EFU21"/>
      <c r="EFV21"/>
      <c r="EFW21"/>
      <c r="EFX21"/>
      <c r="EFY21"/>
      <c r="EFZ21"/>
      <c r="EGA21"/>
      <c r="EGB21"/>
      <c r="EGC21"/>
      <c r="EGD21"/>
      <c r="EGE21"/>
      <c r="EGF21"/>
      <c r="EGG21"/>
      <c r="EGH21"/>
      <c r="EGI21"/>
      <c r="EGJ21"/>
      <c r="EGK21"/>
      <c r="EGL21"/>
      <c r="EGM21"/>
      <c r="EGN21"/>
      <c r="EGO21"/>
      <c r="EGP21"/>
      <c r="EGQ21"/>
      <c r="EGR21"/>
      <c r="EGS21"/>
      <c r="EGT21"/>
      <c r="EGU21"/>
      <c r="EGV21"/>
      <c r="EGW21"/>
      <c r="EGX21"/>
      <c r="EGY21"/>
      <c r="EGZ21"/>
      <c r="EHA21"/>
      <c r="EHB21"/>
      <c r="EHC21"/>
      <c r="EHD21"/>
      <c r="EHE21"/>
      <c r="EHF21"/>
      <c r="EHG21"/>
      <c r="EHH21"/>
      <c r="EHI21"/>
      <c r="EHJ21"/>
      <c r="EHK21"/>
      <c r="EHL21"/>
      <c r="EHM21"/>
      <c r="EHN21"/>
      <c r="EHO21"/>
      <c r="EHP21"/>
      <c r="EHQ21"/>
      <c r="EHR21"/>
      <c r="EHS21"/>
      <c r="EHT21"/>
      <c r="EHU21"/>
      <c r="EHV21"/>
      <c r="EHW21"/>
      <c r="EHX21"/>
      <c r="EHY21"/>
      <c r="EHZ21"/>
      <c r="EIA21"/>
      <c r="EIB21"/>
      <c r="EIC21"/>
      <c r="EID21"/>
      <c r="EIE21"/>
      <c r="EIF21"/>
      <c r="EIG21"/>
      <c r="EIH21"/>
      <c r="EII21"/>
      <c r="EIJ21"/>
      <c r="EIK21"/>
      <c r="EIL21"/>
      <c r="EIM21"/>
      <c r="EIN21"/>
      <c r="EIO21"/>
      <c r="EIP21"/>
      <c r="EIQ21"/>
      <c r="EIR21"/>
      <c r="EIS21"/>
      <c r="EIT21"/>
      <c r="EIU21"/>
      <c r="EIV21"/>
      <c r="EIW21"/>
      <c r="EIX21"/>
      <c r="EIY21"/>
      <c r="EIZ21"/>
      <c r="EJA21"/>
      <c r="EJB21"/>
      <c r="EJC21"/>
      <c r="EJD21"/>
      <c r="EJE21"/>
      <c r="EJF21"/>
      <c r="EJG21"/>
      <c r="EJH21"/>
      <c r="EJI21"/>
      <c r="EJJ21"/>
      <c r="EJK21"/>
      <c r="EJL21"/>
      <c r="EJM21"/>
      <c r="EJN21"/>
      <c r="EJO21"/>
      <c r="EJP21"/>
      <c r="EJQ21"/>
      <c r="EJR21"/>
      <c r="EJS21"/>
      <c r="EJT21"/>
      <c r="EJU21"/>
      <c r="EJV21"/>
      <c r="EJW21"/>
      <c r="EJX21"/>
      <c r="EJY21"/>
      <c r="EJZ21"/>
      <c r="EKA21"/>
      <c r="EKB21"/>
      <c r="EKC21"/>
      <c r="EKD21"/>
      <c r="EKE21"/>
      <c r="EKF21"/>
      <c r="EKG21"/>
      <c r="EKH21"/>
      <c r="EKI21"/>
      <c r="EKJ21"/>
      <c r="EKK21"/>
      <c r="EKL21"/>
      <c r="EKM21"/>
      <c r="EKN21"/>
      <c r="EKO21"/>
      <c r="EKP21"/>
      <c r="EKQ21"/>
      <c r="EKR21"/>
      <c r="EKS21"/>
      <c r="EKT21"/>
      <c r="EKU21"/>
      <c r="EKV21"/>
      <c r="EKW21"/>
      <c r="EKX21"/>
      <c r="EKY21"/>
      <c r="EKZ21"/>
      <c r="ELA21"/>
      <c r="ELB21"/>
      <c r="ELC21"/>
      <c r="ELD21"/>
      <c r="ELE21"/>
      <c r="ELF21"/>
      <c r="ELG21"/>
      <c r="ELH21"/>
      <c r="ELI21"/>
      <c r="ELJ21"/>
      <c r="ELK21"/>
      <c r="ELL21"/>
      <c r="ELM21"/>
      <c r="ELN21"/>
      <c r="ELO21"/>
      <c r="ELP21"/>
      <c r="ELQ21"/>
      <c r="ELR21"/>
      <c r="ELS21"/>
      <c r="ELT21"/>
      <c r="ELU21"/>
      <c r="ELV21"/>
      <c r="ELW21"/>
      <c r="ELX21"/>
      <c r="ELY21"/>
      <c r="ELZ21"/>
      <c r="EMA21"/>
      <c r="EMB21"/>
      <c r="EMC21"/>
      <c r="EMD21"/>
      <c r="EME21"/>
      <c r="EMF21"/>
      <c r="EMG21"/>
      <c r="EMH21"/>
      <c r="EMI21"/>
      <c r="EMJ21"/>
      <c r="EMK21"/>
      <c r="EML21"/>
      <c r="EMM21"/>
      <c r="EMN21"/>
      <c r="EMO21"/>
      <c r="EMP21"/>
      <c r="EMQ21"/>
      <c r="EMR21"/>
      <c r="EMS21"/>
      <c r="EMT21"/>
      <c r="EMU21"/>
      <c r="EMV21"/>
      <c r="EMW21"/>
      <c r="EMX21"/>
      <c r="EMY21"/>
      <c r="EMZ21"/>
      <c r="ENA21"/>
      <c r="ENB21"/>
      <c r="ENC21"/>
      <c r="END21"/>
      <c r="ENE21"/>
      <c r="ENF21"/>
      <c r="ENG21"/>
      <c r="ENH21"/>
      <c r="ENI21"/>
      <c r="ENJ21"/>
      <c r="ENK21"/>
      <c r="ENL21"/>
      <c r="ENM21"/>
      <c r="ENN21"/>
      <c r="ENO21"/>
      <c r="ENP21"/>
      <c r="ENQ21"/>
      <c r="ENR21"/>
      <c r="ENS21"/>
      <c r="ENT21"/>
      <c r="ENU21"/>
      <c r="ENV21"/>
      <c r="ENW21"/>
      <c r="ENX21"/>
      <c r="ENY21"/>
      <c r="ENZ21"/>
      <c r="EOA21"/>
      <c r="EOB21"/>
      <c r="EOC21"/>
      <c r="EOD21"/>
      <c r="EOE21"/>
      <c r="EOF21"/>
      <c r="EOG21"/>
      <c r="EOH21"/>
      <c r="EOI21"/>
      <c r="EOJ21"/>
      <c r="EOK21"/>
      <c r="EOL21"/>
      <c r="EOM21"/>
      <c r="EON21"/>
      <c r="EOO21"/>
      <c r="EOP21"/>
      <c r="EOQ21"/>
      <c r="EOR21"/>
      <c r="EOS21"/>
      <c r="EOT21"/>
      <c r="EOU21"/>
      <c r="EOV21"/>
      <c r="EOW21"/>
      <c r="EOX21"/>
      <c r="EOY21"/>
      <c r="EOZ21"/>
      <c r="EPA21"/>
      <c r="EPB21"/>
      <c r="EPC21"/>
      <c r="EPD21"/>
      <c r="EPE21"/>
      <c r="EPF21"/>
      <c r="EPG21"/>
      <c r="EPH21"/>
      <c r="EPI21"/>
      <c r="EPJ21"/>
      <c r="EPK21"/>
      <c r="EPL21"/>
      <c r="EPM21"/>
      <c r="EPN21"/>
      <c r="EPO21"/>
      <c r="EPP21"/>
      <c r="EPQ21"/>
      <c r="EPR21"/>
      <c r="EPS21"/>
      <c r="EPT21"/>
      <c r="EPU21"/>
      <c r="EPV21"/>
      <c r="EPW21"/>
      <c r="EPX21"/>
      <c r="EPY21"/>
      <c r="EPZ21"/>
      <c r="EQA21"/>
      <c r="EQB21"/>
      <c r="EQC21"/>
      <c r="EQD21"/>
      <c r="EQE21"/>
      <c r="EQF21"/>
      <c r="EQG21"/>
      <c r="EQH21"/>
      <c r="EQI21"/>
      <c r="EQJ21"/>
      <c r="EQK21"/>
      <c r="EQL21"/>
      <c r="EQM21"/>
      <c r="EQN21"/>
      <c r="EQO21"/>
      <c r="EQP21"/>
      <c r="EQQ21"/>
      <c r="EQR21"/>
      <c r="EQS21"/>
      <c r="EQT21"/>
      <c r="EQU21"/>
      <c r="EQV21"/>
      <c r="EQW21"/>
      <c r="EQX21"/>
      <c r="EQY21"/>
      <c r="EQZ21"/>
      <c r="ERA21"/>
      <c r="ERB21"/>
      <c r="ERC21"/>
      <c r="ERD21"/>
      <c r="ERE21"/>
      <c r="ERF21"/>
      <c r="ERG21"/>
      <c r="ERH21"/>
      <c r="ERI21"/>
      <c r="ERJ21"/>
      <c r="ERK21"/>
      <c r="ERL21"/>
      <c r="ERM21"/>
      <c r="ERN21"/>
      <c r="ERO21"/>
      <c r="ERP21"/>
      <c r="ERQ21"/>
      <c r="ERR21"/>
      <c r="ERS21"/>
      <c r="ERT21"/>
      <c r="ERU21"/>
      <c r="ERV21"/>
      <c r="ERW21"/>
      <c r="ERX21"/>
      <c r="ERY21"/>
      <c r="ERZ21"/>
      <c r="ESA21"/>
      <c r="ESB21"/>
      <c r="ESC21"/>
      <c r="ESD21"/>
      <c r="ESE21"/>
      <c r="ESF21"/>
      <c r="ESG21"/>
      <c r="ESH21"/>
      <c r="ESI21"/>
      <c r="ESJ21"/>
      <c r="ESK21"/>
      <c r="ESL21"/>
      <c r="ESM21"/>
      <c r="ESN21"/>
      <c r="ESO21"/>
      <c r="ESP21"/>
      <c r="ESQ21"/>
      <c r="ESR21"/>
      <c r="ESS21"/>
      <c r="EST21"/>
      <c r="ESU21"/>
      <c r="ESV21"/>
      <c r="ESW21"/>
      <c r="ESX21"/>
      <c r="ESY21"/>
      <c r="ESZ21"/>
      <c r="ETA21"/>
      <c r="ETB21"/>
      <c r="ETC21"/>
      <c r="ETD21"/>
      <c r="ETE21"/>
      <c r="ETF21"/>
      <c r="ETG21"/>
      <c r="ETH21"/>
      <c r="ETI21"/>
      <c r="ETJ21"/>
      <c r="ETK21"/>
      <c r="ETL21"/>
      <c r="ETM21"/>
      <c r="ETN21"/>
      <c r="ETO21"/>
      <c r="ETP21"/>
      <c r="ETQ21"/>
      <c r="ETR21"/>
      <c r="ETS21"/>
      <c r="ETT21"/>
      <c r="ETU21"/>
      <c r="ETV21"/>
      <c r="ETW21"/>
      <c r="ETX21"/>
      <c r="ETY21"/>
      <c r="ETZ21"/>
      <c r="EUA21"/>
      <c r="EUB21"/>
      <c r="EUC21"/>
      <c r="EUD21"/>
      <c r="EUE21"/>
      <c r="EUF21"/>
      <c r="EUG21"/>
      <c r="EUH21"/>
      <c r="EUI21"/>
      <c r="EUJ21"/>
      <c r="EUK21"/>
      <c r="EUL21"/>
      <c r="EUM21"/>
      <c r="EUN21"/>
      <c r="EUO21"/>
      <c r="EUP21"/>
      <c r="EUQ21"/>
      <c r="EUR21"/>
      <c r="EUS21"/>
      <c r="EUT21"/>
      <c r="EUU21"/>
      <c r="EUV21"/>
      <c r="EUW21"/>
      <c r="EUX21"/>
      <c r="EUY21"/>
      <c r="EUZ21"/>
      <c r="EVA21"/>
      <c r="EVB21"/>
      <c r="EVC21"/>
      <c r="EVD21"/>
      <c r="EVE21"/>
      <c r="EVF21"/>
      <c r="EVG21"/>
      <c r="EVH21"/>
      <c r="EVI21"/>
      <c r="EVJ21"/>
      <c r="EVK21"/>
      <c r="EVL21"/>
      <c r="EVM21"/>
      <c r="EVN21"/>
      <c r="EVO21"/>
      <c r="EVP21"/>
      <c r="EVQ21"/>
      <c r="EVR21"/>
      <c r="EVS21"/>
      <c r="EVT21"/>
      <c r="EVU21"/>
      <c r="EVV21"/>
      <c r="EVW21"/>
      <c r="EVX21"/>
      <c r="EVY21"/>
      <c r="EVZ21"/>
      <c r="EWA21"/>
      <c r="EWB21"/>
      <c r="EWC21"/>
      <c r="EWD21"/>
      <c r="EWE21"/>
      <c r="EWF21"/>
      <c r="EWG21"/>
      <c r="EWH21"/>
      <c r="EWI21"/>
      <c r="EWJ21"/>
      <c r="EWK21"/>
      <c r="EWL21"/>
      <c r="EWM21"/>
      <c r="EWN21"/>
      <c r="EWO21"/>
      <c r="EWP21"/>
      <c r="EWQ21"/>
      <c r="EWR21"/>
      <c r="EWS21"/>
      <c r="EWT21"/>
      <c r="EWU21"/>
      <c r="EWV21"/>
      <c r="EWW21"/>
      <c r="EWX21"/>
      <c r="EWY21"/>
      <c r="EWZ21"/>
      <c r="EXA21"/>
      <c r="EXB21"/>
      <c r="EXC21"/>
      <c r="EXD21"/>
      <c r="EXE21"/>
      <c r="EXF21"/>
      <c r="EXG21"/>
      <c r="EXH21"/>
      <c r="EXI21"/>
      <c r="EXJ21"/>
      <c r="EXK21"/>
      <c r="EXL21"/>
      <c r="EXM21"/>
      <c r="EXN21"/>
      <c r="EXO21"/>
      <c r="EXP21"/>
      <c r="EXQ21"/>
      <c r="EXR21"/>
      <c r="EXS21"/>
      <c r="EXT21"/>
      <c r="EXU21"/>
      <c r="EXV21"/>
      <c r="EXW21"/>
      <c r="EXX21"/>
      <c r="EXY21"/>
      <c r="EXZ21"/>
      <c r="EYA21"/>
      <c r="EYB21"/>
      <c r="EYC21"/>
      <c r="EYD21"/>
      <c r="EYE21"/>
      <c r="EYF21"/>
      <c r="EYG21"/>
      <c r="EYH21"/>
      <c r="EYI21"/>
      <c r="EYJ21"/>
      <c r="EYK21"/>
      <c r="EYL21"/>
      <c r="EYM21"/>
      <c r="EYN21"/>
      <c r="EYO21"/>
      <c r="EYP21"/>
      <c r="EYQ21"/>
      <c r="EYR21"/>
      <c r="EYS21"/>
      <c r="EYT21"/>
      <c r="EYU21"/>
      <c r="EYV21"/>
      <c r="EYW21"/>
      <c r="EYX21"/>
      <c r="EYY21"/>
      <c r="EYZ21"/>
      <c r="EZA21"/>
      <c r="EZB21"/>
      <c r="EZC21"/>
      <c r="EZD21"/>
      <c r="EZE21"/>
      <c r="EZF21"/>
      <c r="EZG21"/>
      <c r="EZH21"/>
      <c r="EZI21"/>
      <c r="EZJ21"/>
      <c r="EZK21"/>
      <c r="EZL21"/>
      <c r="EZM21"/>
      <c r="EZN21"/>
      <c r="EZO21"/>
      <c r="EZP21"/>
      <c r="EZQ21"/>
      <c r="EZR21"/>
      <c r="EZS21"/>
      <c r="EZT21"/>
      <c r="EZU21"/>
      <c r="EZV21"/>
      <c r="EZW21"/>
      <c r="EZX21"/>
      <c r="EZY21"/>
      <c r="EZZ21"/>
      <c r="FAA21"/>
      <c r="FAB21"/>
      <c r="FAC21"/>
      <c r="FAD21"/>
      <c r="FAE21"/>
      <c r="FAF21"/>
      <c r="FAG21"/>
      <c r="FAH21"/>
      <c r="FAI21"/>
      <c r="FAJ21"/>
      <c r="FAK21"/>
      <c r="FAL21"/>
      <c r="FAM21"/>
      <c r="FAN21"/>
      <c r="FAO21"/>
      <c r="FAP21"/>
      <c r="FAQ21"/>
      <c r="FAR21"/>
      <c r="FAS21"/>
      <c r="FAT21"/>
      <c r="FAU21"/>
      <c r="FAV21"/>
      <c r="FAW21"/>
      <c r="FAX21"/>
      <c r="FAY21"/>
      <c r="FAZ21"/>
      <c r="FBA21"/>
      <c r="FBB21"/>
      <c r="FBC21"/>
      <c r="FBD21"/>
      <c r="FBE21"/>
      <c r="FBF21"/>
      <c r="FBG21"/>
      <c r="FBH21"/>
      <c r="FBI21"/>
      <c r="FBJ21"/>
      <c r="FBK21"/>
      <c r="FBL21"/>
      <c r="FBM21"/>
      <c r="FBN21"/>
      <c r="FBO21"/>
      <c r="FBP21"/>
      <c r="FBQ21"/>
      <c r="FBR21"/>
      <c r="FBS21"/>
      <c r="FBT21"/>
      <c r="FBU21"/>
      <c r="FBV21"/>
      <c r="FBW21"/>
      <c r="FBX21"/>
      <c r="FBY21"/>
      <c r="FBZ21"/>
      <c r="FCA21"/>
      <c r="FCB21"/>
      <c r="FCC21"/>
      <c r="FCD21"/>
      <c r="FCE21"/>
      <c r="FCF21"/>
      <c r="FCG21"/>
      <c r="FCH21"/>
      <c r="FCI21"/>
      <c r="FCJ21"/>
      <c r="FCK21"/>
      <c r="FCL21"/>
      <c r="FCM21"/>
      <c r="FCN21"/>
      <c r="FCO21"/>
      <c r="FCP21"/>
      <c r="FCQ21"/>
      <c r="FCR21"/>
      <c r="FCS21"/>
      <c r="FCT21"/>
      <c r="FCU21"/>
      <c r="FCV21"/>
      <c r="FCW21"/>
      <c r="FCX21"/>
      <c r="FCY21"/>
      <c r="FCZ21"/>
      <c r="FDA21"/>
      <c r="FDB21"/>
      <c r="FDC21"/>
      <c r="FDD21"/>
      <c r="FDE21"/>
      <c r="FDF21"/>
      <c r="FDG21"/>
      <c r="FDH21"/>
      <c r="FDI21"/>
      <c r="FDJ21"/>
      <c r="FDK21"/>
      <c r="FDL21"/>
      <c r="FDM21"/>
      <c r="FDN21"/>
      <c r="FDO21"/>
      <c r="FDP21"/>
      <c r="FDQ21"/>
      <c r="FDR21"/>
      <c r="FDS21"/>
      <c r="FDT21"/>
      <c r="FDU21"/>
      <c r="FDV21"/>
      <c r="FDW21"/>
      <c r="FDX21"/>
      <c r="FDY21"/>
      <c r="FDZ21"/>
      <c r="FEA21"/>
      <c r="FEB21"/>
      <c r="FEC21"/>
      <c r="FED21"/>
      <c r="FEE21"/>
      <c r="FEF21"/>
      <c r="FEG21"/>
      <c r="FEH21"/>
      <c r="FEI21"/>
      <c r="FEJ21"/>
      <c r="FEK21"/>
      <c r="FEL21"/>
      <c r="FEM21"/>
      <c r="FEN21"/>
      <c r="FEO21"/>
      <c r="FEP21"/>
      <c r="FEQ21"/>
      <c r="FER21"/>
      <c r="FES21"/>
      <c r="FET21"/>
      <c r="FEU21"/>
      <c r="FEV21"/>
      <c r="FEW21"/>
      <c r="FEX21"/>
      <c r="FEY21"/>
      <c r="FEZ21"/>
      <c r="FFA21"/>
      <c r="FFB21"/>
      <c r="FFC21"/>
      <c r="FFD21"/>
      <c r="FFE21"/>
      <c r="FFF21"/>
      <c r="FFG21"/>
      <c r="FFH21"/>
      <c r="FFI21"/>
      <c r="FFJ21"/>
      <c r="FFK21"/>
      <c r="FFL21"/>
      <c r="FFM21"/>
      <c r="FFN21"/>
      <c r="FFO21"/>
      <c r="FFP21"/>
      <c r="FFQ21"/>
      <c r="FFR21"/>
      <c r="FFS21"/>
      <c r="FFT21"/>
      <c r="FFU21"/>
      <c r="FFV21"/>
      <c r="FFW21"/>
      <c r="FFX21"/>
      <c r="FFY21"/>
      <c r="FFZ21"/>
      <c r="FGA21"/>
      <c r="FGB21"/>
      <c r="FGC21"/>
      <c r="FGD21"/>
      <c r="FGE21"/>
      <c r="FGF21"/>
      <c r="FGG21"/>
      <c r="FGH21"/>
      <c r="FGI21"/>
      <c r="FGJ21"/>
      <c r="FGK21"/>
      <c r="FGL21"/>
      <c r="FGM21"/>
      <c r="FGN21"/>
      <c r="FGO21"/>
      <c r="FGP21"/>
      <c r="FGQ21"/>
      <c r="FGR21"/>
      <c r="FGS21"/>
      <c r="FGT21"/>
      <c r="FGU21"/>
      <c r="FGV21"/>
      <c r="FGW21"/>
      <c r="FGX21"/>
      <c r="FGY21"/>
      <c r="FGZ21"/>
      <c r="FHA21"/>
      <c r="FHB21"/>
      <c r="FHC21"/>
      <c r="FHD21"/>
      <c r="FHE21"/>
      <c r="FHF21"/>
      <c r="FHG21"/>
      <c r="FHH21"/>
      <c r="FHI21"/>
      <c r="FHJ21"/>
      <c r="FHK21"/>
      <c r="FHL21"/>
      <c r="FHM21"/>
      <c r="FHN21"/>
      <c r="FHO21"/>
      <c r="FHP21"/>
      <c r="FHQ21"/>
      <c r="FHR21"/>
      <c r="FHS21"/>
      <c r="FHT21"/>
      <c r="FHU21"/>
      <c r="FHV21"/>
      <c r="FHW21"/>
      <c r="FHX21"/>
      <c r="FHY21"/>
      <c r="FHZ21"/>
      <c r="FIA21"/>
      <c r="FIB21"/>
      <c r="FIC21"/>
      <c r="FID21"/>
      <c r="FIE21"/>
      <c r="FIF21"/>
      <c r="FIG21"/>
      <c r="FIH21"/>
      <c r="FII21"/>
      <c r="FIJ21"/>
      <c r="FIK21"/>
      <c r="FIL21"/>
      <c r="FIM21"/>
      <c r="FIN21"/>
      <c r="FIO21"/>
      <c r="FIP21"/>
      <c r="FIQ21"/>
      <c r="FIR21"/>
      <c r="FIS21"/>
      <c r="FIT21"/>
      <c r="FIU21"/>
      <c r="FIV21"/>
      <c r="FIW21"/>
      <c r="FIX21"/>
      <c r="FIY21"/>
      <c r="FIZ21"/>
      <c r="FJA21"/>
      <c r="FJB21"/>
      <c r="FJC21"/>
      <c r="FJD21"/>
      <c r="FJE21"/>
      <c r="FJF21"/>
      <c r="FJG21"/>
      <c r="FJH21"/>
      <c r="FJI21"/>
      <c r="FJJ21"/>
      <c r="FJK21"/>
      <c r="FJL21"/>
      <c r="FJM21"/>
      <c r="FJN21"/>
      <c r="FJO21"/>
      <c r="FJP21"/>
      <c r="FJQ21"/>
      <c r="FJR21"/>
      <c r="FJS21"/>
      <c r="FJT21"/>
      <c r="FJU21"/>
      <c r="FJV21"/>
      <c r="FJW21"/>
      <c r="FJX21"/>
      <c r="FJY21"/>
      <c r="FJZ21"/>
      <c r="FKA21"/>
      <c r="FKB21"/>
      <c r="FKC21"/>
      <c r="FKD21"/>
      <c r="FKE21"/>
      <c r="FKF21"/>
      <c r="FKG21"/>
      <c r="FKH21"/>
      <c r="FKI21"/>
      <c r="FKJ21"/>
      <c r="FKK21"/>
      <c r="FKL21"/>
      <c r="FKM21"/>
      <c r="FKN21"/>
      <c r="FKO21"/>
      <c r="FKP21"/>
      <c r="FKQ21"/>
      <c r="FKR21"/>
      <c r="FKS21"/>
      <c r="FKT21"/>
      <c r="FKU21"/>
      <c r="FKV21"/>
      <c r="FKW21"/>
      <c r="FKX21"/>
      <c r="FKY21"/>
      <c r="FKZ21"/>
      <c r="FLA21"/>
      <c r="FLB21"/>
      <c r="FLC21"/>
      <c r="FLD21"/>
      <c r="FLE21"/>
      <c r="FLF21"/>
      <c r="FLG21"/>
      <c r="FLH21"/>
      <c r="FLI21"/>
      <c r="FLJ21"/>
      <c r="FLK21"/>
      <c r="FLL21"/>
      <c r="FLM21"/>
      <c r="FLN21"/>
      <c r="FLO21"/>
      <c r="FLP21"/>
      <c r="FLQ21"/>
      <c r="FLR21"/>
      <c r="FLS21"/>
      <c r="FLT21"/>
      <c r="FLU21"/>
      <c r="FLV21"/>
      <c r="FLW21"/>
      <c r="FLX21"/>
      <c r="FLY21"/>
      <c r="FLZ21"/>
      <c r="FMA21"/>
      <c r="FMB21"/>
      <c r="FMC21"/>
      <c r="FMD21"/>
      <c r="FME21"/>
      <c r="FMF21"/>
      <c r="FMG21"/>
      <c r="FMH21"/>
      <c r="FMI21"/>
      <c r="FMJ21"/>
      <c r="FMK21"/>
      <c r="FML21"/>
      <c r="FMM21"/>
      <c r="FMN21"/>
      <c r="FMO21"/>
      <c r="FMP21"/>
      <c r="FMQ21"/>
      <c r="FMR21"/>
      <c r="FMS21"/>
      <c r="FMT21"/>
      <c r="FMU21"/>
      <c r="FMV21"/>
      <c r="FMW21"/>
      <c r="FMX21"/>
      <c r="FMY21"/>
      <c r="FMZ21"/>
      <c r="FNA21"/>
      <c r="FNB21"/>
      <c r="FNC21"/>
      <c r="FND21"/>
      <c r="FNE21"/>
      <c r="FNF21"/>
      <c r="FNG21"/>
      <c r="FNH21"/>
      <c r="FNI21"/>
      <c r="FNJ21"/>
      <c r="FNK21"/>
      <c r="FNL21"/>
      <c r="FNM21"/>
      <c r="FNN21"/>
      <c r="FNO21"/>
      <c r="FNP21"/>
      <c r="FNQ21"/>
      <c r="FNR21"/>
      <c r="FNS21"/>
      <c r="FNT21"/>
      <c r="FNU21"/>
      <c r="FNV21"/>
      <c r="FNW21"/>
      <c r="FNX21"/>
      <c r="FNY21"/>
      <c r="FNZ21"/>
      <c r="FOA21"/>
      <c r="FOB21"/>
      <c r="FOC21"/>
      <c r="FOD21"/>
      <c r="FOE21"/>
      <c r="FOF21"/>
      <c r="FOG21"/>
      <c r="FOH21"/>
      <c r="FOI21"/>
      <c r="FOJ21"/>
      <c r="FOK21"/>
      <c r="FOL21"/>
      <c r="FOM21"/>
      <c r="FON21"/>
      <c r="FOO21"/>
      <c r="FOP21"/>
      <c r="FOQ21"/>
      <c r="FOR21"/>
      <c r="FOS21"/>
      <c r="FOT21"/>
      <c r="FOU21"/>
      <c r="FOV21"/>
      <c r="FOW21"/>
      <c r="FOX21"/>
      <c r="FOY21"/>
      <c r="FOZ21"/>
      <c r="FPA21"/>
      <c r="FPB21"/>
      <c r="FPC21"/>
      <c r="FPD21"/>
      <c r="FPE21"/>
      <c r="FPF21"/>
      <c r="FPG21"/>
      <c r="FPH21"/>
      <c r="FPI21"/>
      <c r="FPJ21"/>
      <c r="FPK21"/>
      <c r="FPL21"/>
      <c r="FPM21"/>
      <c r="FPN21"/>
      <c r="FPO21"/>
      <c r="FPP21"/>
      <c r="FPQ21"/>
      <c r="FPR21"/>
      <c r="FPS21"/>
      <c r="FPT21"/>
      <c r="FPU21"/>
      <c r="FPV21"/>
      <c r="FPW21"/>
      <c r="FPX21"/>
      <c r="FPY21"/>
      <c r="FPZ21"/>
      <c r="FQA21"/>
      <c r="FQB21"/>
      <c r="FQC21"/>
      <c r="FQD21"/>
      <c r="FQE21"/>
      <c r="FQF21"/>
      <c r="FQG21"/>
      <c r="FQH21"/>
      <c r="FQI21"/>
      <c r="FQJ21"/>
      <c r="FQK21"/>
      <c r="FQL21"/>
      <c r="FQM21"/>
      <c r="FQN21"/>
      <c r="FQO21"/>
      <c r="FQP21"/>
      <c r="FQQ21"/>
      <c r="FQR21"/>
      <c r="FQS21"/>
      <c r="FQT21"/>
      <c r="FQU21"/>
      <c r="FQV21"/>
      <c r="FQW21"/>
      <c r="FQX21"/>
      <c r="FQY21"/>
      <c r="FQZ21"/>
      <c r="FRA21"/>
      <c r="FRB21"/>
      <c r="FRC21"/>
      <c r="FRD21"/>
      <c r="FRE21"/>
      <c r="FRF21"/>
      <c r="FRG21"/>
      <c r="FRH21"/>
      <c r="FRI21"/>
      <c r="FRJ21"/>
      <c r="FRK21"/>
      <c r="FRL21"/>
      <c r="FRM21"/>
      <c r="FRN21"/>
      <c r="FRO21"/>
      <c r="FRP21"/>
      <c r="FRQ21"/>
      <c r="FRR21"/>
      <c r="FRS21"/>
      <c r="FRT21"/>
      <c r="FRU21"/>
      <c r="FRV21"/>
      <c r="FRW21"/>
      <c r="FRX21"/>
      <c r="FRY21"/>
      <c r="FRZ21"/>
      <c r="FSA21"/>
      <c r="FSB21"/>
      <c r="FSC21"/>
      <c r="FSD21"/>
      <c r="FSE21"/>
      <c r="FSF21"/>
      <c r="FSG21"/>
      <c r="FSH21"/>
      <c r="FSI21"/>
      <c r="FSJ21"/>
      <c r="FSK21"/>
      <c r="FSL21"/>
      <c r="FSM21"/>
      <c r="FSN21"/>
      <c r="FSO21"/>
      <c r="FSP21"/>
      <c r="FSQ21"/>
      <c r="FSR21"/>
      <c r="FSS21"/>
      <c r="FST21"/>
      <c r="FSU21"/>
      <c r="FSV21"/>
      <c r="FSW21"/>
      <c r="FSX21"/>
      <c r="FSY21"/>
      <c r="FSZ21"/>
      <c r="FTA21"/>
      <c r="FTB21"/>
      <c r="FTC21"/>
      <c r="FTD21"/>
      <c r="FTE21"/>
      <c r="FTF21"/>
      <c r="FTG21"/>
      <c r="FTH21"/>
      <c r="FTI21"/>
      <c r="FTJ21"/>
      <c r="FTK21"/>
      <c r="FTL21"/>
      <c r="FTM21"/>
      <c r="FTN21"/>
      <c r="FTO21"/>
      <c r="FTP21"/>
      <c r="FTQ21"/>
      <c r="FTR21"/>
      <c r="FTS21"/>
      <c r="FTT21"/>
      <c r="FTU21"/>
      <c r="FTV21"/>
      <c r="FTW21"/>
      <c r="FTX21"/>
      <c r="FTY21"/>
      <c r="FTZ21"/>
      <c r="FUA21"/>
      <c r="FUB21"/>
      <c r="FUC21"/>
      <c r="FUD21"/>
      <c r="FUE21"/>
      <c r="FUF21"/>
      <c r="FUG21"/>
      <c r="FUH21"/>
      <c r="FUI21"/>
      <c r="FUJ21"/>
      <c r="FUK21"/>
      <c r="FUL21"/>
      <c r="FUM21"/>
      <c r="FUN21"/>
      <c r="FUO21"/>
      <c r="FUP21"/>
      <c r="FUQ21"/>
      <c r="FUR21"/>
      <c r="FUS21"/>
      <c r="FUT21"/>
      <c r="FUU21"/>
      <c r="FUV21"/>
      <c r="FUW21"/>
      <c r="FUX21"/>
      <c r="FUY21"/>
      <c r="FUZ21"/>
      <c r="FVA21"/>
      <c r="FVB21"/>
      <c r="FVC21"/>
      <c r="FVD21"/>
      <c r="FVE21"/>
      <c r="FVF21"/>
      <c r="FVG21"/>
      <c r="FVH21"/>
      <c r="FVI21"/>
      <c r="FVJ21"/>
      <c r="FVK21"/>
      <c r="FVL21"/>
      <c r="FVM21"/>
      <c r="FVN21"/>
      <c r="FVO21"/>
      <c r="FVP21"/>
      <c r="FVQ21"/>
      <c r="FVR21"/>
      <c r="FVS21"/>
      <c r="FVT21"/>
      <c r="FVU21"/>
      <c r="FVV21"/>
      <c r="FVW21"/>
      <c r="FVX21"/>
      <c r="FVY21"/>
      <c r="FVZ21"/>
      <c r="FWA21"/>
      <c r="FWB21"/>
      <c r="FWC21"/>
      <c r="FWD21"/>
      <c r="FWE21"/>
      <c r="FWF21"/>
      <c r="FWG21"/>
      <c r="FWH21"/>
      <c r="FWI21"/>
      <c r="FWJ21"/>
      <c r="FWK21"/>
      <c r="FWL21"/>
      <c r="FWM21"/>
      <c r="FWN21"/>
      <c r="FWO21"/>
      <c r="FWP21"/>
      <c r="FWQ21"/>
      <c r="FWR21"/>
      <c r="FWS21"/>
      <c r="FWT21"/>
      <c r="FWU21"/>
      <c r="FWV21"/>
      <c r="FWW21"/>
      <c r="FWX21"/>
      <c r="FWY21"/>
      <c r="FWZ21"/>
      <c r="FXA21"/>
      <c r="FXB21"/>
      <c r="FXC21"/>
      <c r="FXD21"/>
      <c r="FXE21"/>
      <c r="FXF21"/>
      <c r="FXG21"/>
      <c r="FXH21"/>
      <c r="FXI21"/>
      <c r="FXJ21"/>
      <c r="FXK21"/>
      <c r="FXL21"/>
      <c r="FXM21"/>
      <c r="FXN21"/>
      <c r="FXO21"/>
      <c r="FXP21"/>
      <c r="FXQ21"/>
      <c r="FXR21"/>
      <c r="FXS21"/>
      <c r="FXT21"/>
      <c r="FXU21"/>
      <c r="FXV21"/>
      <c r="FXW21"/>
      <c r="FXX21"/>
      <c r="FXY21"/>
      <c r="FXZ21"/>
      <c r="FYA21"/>
      <c r="FYB21"/>
      <c r="FYC21"/>
      <c r="FYD21"/>
      <c r="FYE21"/>
      <c r="FYF21"/>
      <c r="FYG21"/>
      <c r="FYH21"/>
      <c r="FYI21"/>
      <c r="FYJ21"/>
      <c r="FYK21"/>
      <c r="FYL21"/>
      <c r="FYM21"/>
      <c r="FYN21"/>
      <c r="FYO21"/>
      <c r="FYP21"/>
      <c r="FYQ21"/>
      <c r="FYR21"/>
      <c r="FYS21"/>
      <c r="FYT21"/>
      <c r="FYU21"/>
      <c r="FYV21"/>
      <c r="FYW21"/>
      <c r="FYX21"/>
      <c r="FYY21"/>
      <c r="FYZ21"/>
      <c r="FZA21"/>
      <c r="FZB21"/>
      <c r="FZC21"/>
      <c r="FZD21"/>
      <c r="FZE21"/>
      <c r="FZF21"/>
      <c r="FZG21"/>
      <c r="FZH21"/>
      <c r="FZI21"/>
      <c r="FZJ21"/>
      <c r="FZK21"/>
      <c r="FZL21"/>
      <c r="FZM21"/>
      <c r="FZN21"/>
      <c r="FZO21"/>
      <c r="FZP21"/>
      <c r="FZQ21"/>
      <c r="FZR21"/>
      <c r="FZS21"/>
      <c r="FZT21"/>
      <c r="FZU21"/>
      <c r="FZV21"/>
      <c r="FZW21"/>
      <c r="FZX21"/>
      <c r="FZY21"/>
      <c r="FZZ21"/>
      <c r="GAA21"/>
      <c r="GAB21"/>
      <c r="GAC21"/>
      <c r="GAD21"/>
      <c r="GAE21"/>
      <c r="GAF21"/>
      <c r="GAG21"/>
      <c r="GAH21"/>
      <c r="GAI21"/>
      <c r="GAJ21"/>
      <c r="GAK21"/>
      <c r="GAL21"/>
      <c r="GAM21"/>
      <c r="GAN21"/>
      <c r="GAO21"/>
      <c r="GAP21"/>
      <c r="GAQ21"/>
      <c r="GAR21"/>
      <c r="GAS21"/>
      <c r="GAT21"/>
      <c r="GAU21"/>
      <c r="GAV21"/>
      <c r="GAW21"/>
      <c r="GAX21"/>
      <c r="GAY21"/>
      <c r="GAZ21"/>
      <c r="GBA21"/>
      <c r="GBB21"/>
      <c r="GBC21"/>
      <c r="GBD21"/>
      <c r="GBE21"/>
      <c r="GBF21"/>
      <c r="GBG21"/>
      <c r="GBH21"/>
      <c r="GBI21"/>
      <c r="GBJ21"/>
      <c r="GBK21"/>
      <c r="GBL21"/>
      <c r="GBM21"/>
      <c r="GBN21"/>
      <c r="GBO21"/>
      <c r="GBP21"/>
      <c r="GBQ21"/>
      <c r="GBR21"/>
      <c r="GBS21"/>
      <c r="GBT21"/>
      <c r="GBU21"/>
      <c r="GBV21"/>
      <c r="GBW21"/>
      <c r="GBX21"/>
      <c r="GBY21"/>
      <c r="GBZ21"/>
      <c r="GCA21"/>
      <c r="GCB21"/>
      <c r="GCC21"/>
      <c r="GCD21"/>
      <c r="GCE21"/>
      <c r="GCF21"/>
      <c r="GCG21"/>
      <c r="GCH21"/>
      <c r="GCI21"/>
      <c r="GCJ21"/>
      <c r="GCK21"/>
      <c r="GCL21"/>
      <c r="GCM21"/>
      <c r="GCN21"/>
      <c r="GCO21"/>
      <c r="GCP21"/>
      <c r="GCQ21"/>
      <c r="GCR21"/>
      <c r="GCS21"/>
      <c r="GCT21"/>
      <c r="GCU21"/>
      <c r="GCV21"/>
      <c r="GCW21"/>
      <c r="GCX21"/>
      <c r="GCY21"/>
      <c r="GCZ21"/>
      <c r="GDA21"/>
      <c r="GDB21"/>
      <c r="GDC21"/>
      <c r="GDD21"/>
      <c r="GDE21"/>
      <c r="GDF21"/>
      <c r="GDG21"/>
      <c r="GDH21"/>
      <c r="GDI21"/>
      <c r="GDJ21"/>
      <c r="GDK21"/>
      <c r="GDL21"/>
      <c r="GDM21"/>
      <c r="GDN21"/>
      <c r="GDO21"/>
      <c r="GDP21"/>
      <c r="GDQ21"/>
      <c r="GDR21"/>
      <c r="GDS21"/>
      <c r="GDT21"/>
      <c r="GDU21"/>
      <c r="GDV21"/>
      <c r="GDW21"/>
      <c r="GDX21"/>
      <c r="GDY21"/>
      <c r="GDZ21"/>
      <c r="GEA21"/>
      <c r="GEB21"/>
      <c r="GEC21"/>
      <c r="GED21"/>
      <c r="GEE21"/>
      <c r="GEF21"/>
      <c r="GEG21"/>
      <c r="GEH21"/>
      <c r="GEI21"/>
      <c r="GEJ21"/>
      <c r="GEK21"/>
      <c r="GEL21"/>
      <c r="GEM21"/>
      <c r="GEN21"/>
      <c r="GEO21"/>
      <c r="GEP21"/>
      <c r="GEQ21"/>
      <c r="GER21"/>
      <c r="GES21"/>
      <c r="GET21"/>
      <c r="GEU21"/>
      <c r="GEV21"/>
      <c r="GEW21"/>
      <c r="GEX21"/>
      <c r="GEY21"/>
      <c r="GEZ21"/>
      <c r="GFA21"/>
      <c r="GFB21"/>
      <c r="GFC21"/>
      <c r="GFD21"/>
      <c r="GFE21"/>
      <c r="GFF21"/>
      <c r="GFG21"/>
      <c r="GFH21"/>
      <c r="GFI21"/>
      <c r="GFJ21"/>
      <c r="GFK21"/>
      <c r="GFL21"/>
      <c r="GFM21"/>
      <c r="GFN21"/>
      <c r="GFO21"/>
      <c r="GFP21"/>
      <c r="GFQ21"/>
      <c r="GFR21"/>
      <c r="GFS21"/>
      <c r="GFT21"/>
      <c r="GFU21"/>
      <c r="GFV21"/>
      <c r="GFW21"/>
      <c r="GFX21"/>
      <c r="GFY21"/>
      <c r="GFZ21"/>
      <c r="GGA21"/>
      <c r="GGB21"/>
      <c r="GGC21"/>
      <c r="GGD21"/>
      <c r="GGE21"/>
      <c r="GGF21"/>
      <c r="GGG21"/>
      <c r="GGH21"/>
      <c r="GGI21"/>
      <c r="GGJ21"/>
      <c r="GGK21"/>
      <c r="GGL21"/>
      <c r="GGM21"/>
      <c r="GGN21"/>
      <c r="GGO21"/>
      <c r="GGP21"/>
      <c r="GGQ21"/>
      <c r="GGR21"/>
      <c r="GGS21"/>
      <c r="GGT21"/>
      <c r="GGU21"/>
      <c r="GGV21"/>
      <c r="GGW21"/>
      <c r="GGX21"/>
      <c r="GGY21"/>
      <c r="GGZ21"/>
      <c r="GHA21"/>
      <c r="GHB21"/>
      <c r="GHC21"/>
      <c r="GHD21"/>
      <c r="GHE21"/>
      <c r="GHF21"/>
      <c r="GHG21"/>
      <c r="GHH21"/>
      <c r="GHI21"/>
      <c r="GHJ21"/>
      <c r="GHK21"/>
      <c r="GHL21"/>
      <c r="GHM21"/>
      <c r="GHN21"/>
      <c r="GHO21"/>
      <c r="GHP21"/>
      <c r="GHQ21"/>
      <c r="GHR21"/>
      <c r="GHS21"/>
      <c r="GHT21"/>
      <c r="GHU21"/>
      <c r="GHV21"/>
      <c r="GHW21"/>
      <c r="GHX21"/>
      <c r="GHY21"/>
      <c r="GHZ21"/>
      <c r="GIA21"/>
      <c r="GIB21"/>
      <c r="GIC21"/>
      <c r="GID21"/>
      <c r="GIE21"/>
      <c r="GIF21"/>
      <c r="GIG21"/>
      <c r="GIH21"/>
      <c r="GII21"/>
      <c r="GIJ21"/>
      <c r="GIK21"/>
      <c r="GIL21"/>
      <c r="GIM21"/>
      <c r="GIN21"/>
      <c r="GIO21"/>
      <c r="GIP21"/>
      <c r="GIQ21"/>
      <c r="GIR21"/>
      <c r="GIS21"/>
      <c r="GIT21"/>
      <c r="GIU21"/>
      <c r="GIV21"/>
      <c r="GIW21"/>
      <c r="GIX21"/>
      <c r="GIY21"/>
      <c r="GIZ21"/>
      <c r="GJA21"/>
      <c r="GJB21"/>
      <c r="GJC21"/>
      <c r="GJD21"/>
      <c r="GJE21"/>
      <c r="GJF21"/>
      <c r="GJG21"/>
      <c r="GJH21"/>
      <c r="GJI21"/>
      <c r="GJJ21"/>
      <c r="GJK21"/>
      <c r="GJL21"/>
      <c r="GJM21"/>
      <c r="GJN21"/>
      <c r="GJO21"/>
      <c r="GJP21"/>
      <c r="GJQ21"/>
      <c r="GJR21"/>
      <c r="GJS21"/>
      <c r="GJT21"/>
      <c r="GJU21"/>
      <c r="GJV21"/>
      <c r="GJW21"/>
      <c r="GJX21"/>
      <c r="GJY21"/>
      <c r="GJZ21"/>
      <c r="GKA21"/>
      <c r="GKB21"/>
      <c r="GKC21"/>
      <c r="GKD21"/>
      <c r="GKE21"/>
      <c r="GKF21"/>
      <c r="GKG21"/>
      <c r="GKH21"/>
      <c r="GKI21"/>
      <c r="GKJ21"/>
      <c r="GKK21"/>
      <c r="GKL21"/>
      <c r="GKM21"/>
      <c r="GKN21"/>
      <c r="GKO21"/>
      <c r="GKP21"/>
      <c r="GKQ21"/>
      <c r="GKR21"/>
      <c r="GKS21"/>
      <c r="GKT21"/>
      <c r="GKU21"/>
      <c r="GKV21"/>
      <c r="GKW21"/>
      <c r="GKX21"/>
      <c r="GKY21"/>
      <c r="GKZ21"/>
      <c r="GLA21"/>
      <c r="GLB21"/>
      <c r="GLC21"/>
      <c r="GLD21"/>
      <c r="GLE21"/>
      <c r="GLF21"/>
      <c r="GLG21"/>
      <c r="GLH21"/>
      <c r="GLI21"/>
      <c r="GLJ21"/>
      <c r="GLK21"/>
      <c r="GLL21"/>
      <c r="GLM21"/>
      <c r="GLN21"/>
      <c r="GLO21"/>
      <c r="GLP21"/>
      <c r="GLQ21"/>
      <c r="GLR21"/>
      <c r="GLS21"/>
      <c r="GLT21"/>
      <c r="GLU21"/>
      <c r="GLV21"/>
      <c r="GLW21"/>
      <c r="GLX21"/>
      <c r="GLY21"/>
      <c r="GLZ21"/>
      <c r="GMA21"/>
      <c r="GMB21"/>
      <c r="GMC21"/>
      <c r="GMD21"/>
      <c r="GME21"/>
      <c r="GMF21"/>
      <c r="GMG21"/>
      <c r="GMH21"/>
      <c r="GMI21"/>
      <c r="GMJ21"/>
      <c r="GMK21"/>
      <c r="GML21"/>
      <c r="GMM21"/>
      <c r="GMN21"/>
      <c r="GMO21"/>
      <c r="GMP21"/>
      <c r="GMQ21"/>
      <c r="GMR21"/>
      <c r="GMS21"/>
      <c r="GMT21"/>
      <c r="GMU21"/>
      <c r="GMV21"/>
      <c r="GMW21"/>
      <c r="GMX21"/>
      <c r="GMY21"/>
      <c r="GMZ21"/>
      <c r="GNA21"/>
      <c r="GNB21"/>
      <c r="GNC21"/>
      <c r="GND21"/>
      <c r="GNE21"/>
      <c r="GNF21"/>
      <c r="GNG21"/>
      <c r="GNH21"/>
      <c r="GNI21"/>
      <c r="GNJ21"/>
      <c r="GNK21"/>
      <c r="GNL21"/>
      <c r="GNM21"/>
      <c r="GNN21"/>
      <c r="GNO21"/>
      <c r="GNP21"/>
      <c r="GNQ21"/>
      <c r="GNR21"/>
      <c r="GNS21"/>
      <c r="GNT21"/>
      <c r="GNU21"/>
      <c r="GNV21"/>
      <c r="GNW21"/>
      <c r="GNX21"/>
      <c r="GNY21"/>
      <c r="GNZ21"/>
      <c r="GOA21"/>
      <c r="GOB21"/>
      <c r="GOC21"/>
      <c r="GOD21"/>
      <c r="GOE21"/>
      <c r="GOF21"/>
      <c r="GOG21"/>
      <c r="GOH21"/>
      <c r="GOI21"/>
      <c r="GOJ21"/>
      <c r="GOK21"/>
      <c r="GOL21"/>
      <c r="GOM21"/>
      <c r="GON21"/>
      <c r="GOO21"/>
      <c r="GOP21"/>
      <c r="GOQ21"/>
      <c r="GOR21"/>
      <c r="GOS21"/>
      <c r="GOT21"/>
      <c r="GOU21"/>
      <c r="GOV21"/>
      <c r="GOW21"/>
      <c r="GOX21"/>
      <c r="GOY21"/>
      <c r="GOZ21"/>
      <c r="GPA21"/>
      <c r="GPB21"/>
      <c r="GPC21"/>
      <c r="GPD21"/>
      <c r="GPE21"/>
      <c r="GPF21"/>
      <c r="GPG21"/>
      <c r="GPH21"/>
      <c r="GPI21"/>
      <c r="GPJ21"/>
      <c r="GPK21"/>
      <c r="GPL21"/>
      <c r="GPM21"/>
      <c r="GPN21"/>
      <c r="GPO21"/>
      <c r="GPP21"/>
      <c r="GPQ21"/>
      <c r="GPR21"/>
      <c r="GPS21"/>
      <c r="GPT21"/>
      <c r="GPU21"/>
      <c r="GPV21"/>
      <c r="GPW21"/>
      <c r="GPX21"/>
      <c r="GPY21"/>
      <c r="GPZ21"/>
      <c r="GQA21"/>
      <c r="GQB21"/>
      <c r="GQC21"/>
      <c r="GQD21"/>
      <c r="GQE21"/>
      <c r="GQF21"/>
      <c r="GQG21"/>
      <c r="GQH21"/>
      <c r="GQI21"/>
      <c r="GQJ21"/>
      <c r="GQK21"/>
      <c r="GQL21"/>
      <c r="GQM21"/>
      <c r="GQN21"/>
      <c r="GQO21"/>
      <c r="GQP21"/>
      <c r="GQQ21"/>
      <c r="GQR21"/>
      <c r="GQS21"/>
      <c r="GQT21"/>
      <c r="GQU21"/>
      <c r="GQV21"/>
      <c r="GQW21"/>
      <c r="GQX21"/>
      <c r="GQY21"/>
      <c r="GQZ21"/>
      <c r="GRA21"/>
      <c r="GRB21"/>
      <c r="GRC21"/>
      <c r="GRD21"/>
      <c r="GRE21"/>
      <c r="GRF21"/>
      <c r="GRG21"/>
      <c r="GRH21"/>
      <c r="GRI21"/>
      <c r="GRJ21"/>
      <c r="GRK21"/>
      <c r="GRL21"/>
      <c r="GRM21"/>
      <c r="GRN21"/>
      <c r="GRO21"/>
      <c r="GRP21"/>
      <c r="GRQ21"/>
      <c r="GRR21"/>
      <c r="GRS21"/>
      <c r="GRT21"/>
      <c r="GRU21"/>
      <c r="GRV21"/>
      <c r="GRW21"/>
      <c r="GRX21"/>
      <c r="GRY21"/>
      <c r="GRZ21"/>
      <c r="GSA21"/>
      <c r="GSB21"/>
      <c r="GSC21"/>
      <c r="GSD21"/>
      <c r="GSE21"/>
      <c r="GSF21"/>
      <c r="GSG21"/>
      <c r="GSH21"/>
      <c r="GSI21"/>
      <c r="GSJ21"/>
      <c r="GSK21"/>
      <c r="GSL21"/>
      <c r="GSM21"/>
      <c r="GSN21"/>
      <c r="GSO21"/>
      <c r="GSP21"/>
      <c r="GSQ21"/>
      <c r="GSR21"/>
      <c r="GSS21"/>
      <c r="GST21"/>
      <c r="GSU21"/>
      <c r="GSV21"/>
      <c r="GSW21"/>
      <c r="GSX21"/>
      <c r="GSY21"/>
      <c r="GSZ21"/>
      <c r="GTA21"/>
      <c r="GTB21"/>
      <c r="GTC21"/>
      <c r="GTD21"/>
      <c r="GTE21"/>
      <c r="GTF21"/>
      <c r="GTG21"/>
      <c r="GTH21"/>
      <c r="GTI21"/>
      <c r="GTJ21"/>
      <c r="GTK21"/>
      <c r="GTL21"/>
      <c r="GTM21"/>
      <c r="GTN21"/>
      <c r="GTO21"/>
      <c r="GTP21"/>
      <c r="GTQ21"/>
      <c r="GTR21"/>
      <c r="GTS21"/>
      <c r="GTT21"/>
      <c r="GTU21"/>
      <c r="GTV21"/>
      <c r="GTW21"/>
      <c r="GTX21"/>
      <c r="GTY21"/>
      <c r="GTZ21"/>
      <c r="GUA21"/>
      <c r="GUB21"/>
      <c r="GUC21"/>
      <c r="GUD21"/>
      <c r="GUE21"/>
      <c r="GUF21"/>
      <c r="GUG21"/>
      <c r="GUH21"/>
      <c r="GUI21"/>
      <c r="GUJ21"/>
      <c r="GUK21"/>
      <c r="GUL21"/>
      <c r="GUM21"/>
      <c r="GUN21"/>
      <c r="GUO21"/>
      <c r="GUP21"/>
      <c r="GUQ21"/>
      <c r="GUR21"/>
      <c r="GUS21"/>
      <c r="GUT21"/>
      <c r="GUU21"/>
      <c r="GUV21"/>
      <c r="GUW21"/>
      <c r="GUX21"/>
      <c r="GUY21"/>
      <c r="GUZ21"/>
      <c r="GVA21"/>
      <c r="GVB21"/>
      <c r="GVC21"/>
      <c r="GVD21"/>
      <c r="GVE21"/>
      <c r="GVF21"/>
      <c r="GVG21"/>
      <c r="GVH21"/>
      <c r="GVI21"/>
      <c r="GVJ21"/>
      <c r="GVK21"/>
      <c r="GVL21"/>
      <c r="GVM21"/>
      <c r="GVN21"/>
      <c r="GVO21"/>
      <c r="GVP21"/>
      <c r="GVQ21"/>
      <c r="GVR21"/>
      <c r="GVS21"/>
      <c r="GVT21"/>
      <c r="GVU21"/>
      <c r="GVV21"/>
      <c r="GVW21"/>
      <c r="GVX21"/>
      <c r="GVY21"/>
      <c r="GVZ21"/>
      <c r="GWA21"/>
      <c r="GWB21"/>
      <c r="GWC21"/>
      <c r="GWD21"/>
      <c r="GWE21"/>
      <c r="GWF21"/>
      <c r="GWG21"/>
      <c r="GWH21"/>
      <c r="GWI21"/>
      <c r="GWJ21"/>
      <c r="GWK21"/>
      <c r="GWL21"/>
      <c r="GWM21"/>
      <c r="GWN21"/>
      <c r="GWO21"/>
      <c r="GWP21"/>
      <c r="GWQ21"/>
      <c r="GWR21"/>
      <c r="GWS21"/>
      <c r="GWT21"/>
      <c r="GWU21"/>
      <c r="GWV21"/>
      <c r="GWW21"/>
      <c r="GWX21"/>
      <c r="GWY21"/>
      <c r="GWZ21"/>
      <c r="GXA21"/>
      <c r="GXB21"/>
      <c r="GXC21"/>
      <c r="GXD21"/>
      <c r="GXE21"/>
      <c r="GXF21"/>
      <c r="GXG21"/>
      <c r="GXH21"/>
      <c r="GXI21"/>
      <c r="GXJ21"/>
      <c r="GXK21"/>
      <c r="GXL21"/>
      <c r="GXM21"/>
      <c r="GXN21"/>
      <c r="GXO21"/>
      <c r="GXP21"/>
      <c r="GXQ21"/>
      <c r="GXR21"/>
      <c r="GXS21"/>
      <c r="GXT21"/>
      <c r="GXU21"/>
      <c r="GXV21"/>
      <c r="GXW21"/>
      <c r="GXX21"/>
      <c r="GXY21"/>
      <c r="GXZ21"/>
      <c r="GYA21"/>
      <c r="GYB21"/>
      <c r="GYC21"/>
      <c r="GYD21"/>
      <c r="GYE21"/>
      <c r="GYF21"/>
      <c r="GYG21"/>
      <c r="GYH21"/>
      <c r="GYI21"/>
      <c r="GYJ21"/>
      <c r="GYK21"/>
      <c r="GYL21"/>
      <c r="GYM21"/>
      <c r="GYN21"/>
      <c r="GYO21"/>
      <c r="GYP21"/>
      <c r="GYQ21"/>
      <c r="GYR21"/>
      <c r="GYS21"/>
      <c r="GYT21"/>
      <c r="GYU21"/>
      <c r="GYV21"/>
      <c r="GYW21"/>
      <c r="GYX21"/>
      <c r="GYY21"/>
      <c r="GYZ21"/>
      <c r="GZA21"/>
      <c r="GZB21"/>
      <c r="GZC21"/>
      <c r="GZD21"/>
      <c r="GZE21"/>
      <c r="GZF21"/>
      <c r="GZG21"/>
      <c r="GZH21"/>
      <c r="GZI21"/>
      <c r="GZJ21"/>
      <c r="GZK21"/>
      <c r="GZL21"/>
      <c r="GZM21"/>
      <c r="GZN21"/>
      <c r="GZO21"/>
      <c r="GZP21"/>
      <c r="GZQ21"/>
      <c r="GZR21"/>
      <c r="GZS21"/>
      <c r="GZT21"/>
      <c r="GZU21"/>
      <c r="GZV21"/>
      <c r="GZW21"/>
      <c r="GZX21"/>
      <c r="GZY21"/>
      <c r="GZZ21"/>
      <c r="HAA21"/>
      <c r="HAB21"/>
      <c r="HAC21"/>
      <c r="HAD21"/>
      <c r="HAE21"/>
      <c r="HAF21"/>
      <c r="HAG21"/>
      <c r="HAH21"/>
      <c r="HAI21"/>
      <c r="HAJ21"/>
      <c r="HAK21"/>
      <c r="HAL21"/>
      <c r="HAM21"/>
      <c r="HAN21"/>
      <c r="HAO21"/>
      <c r="HAP21"/>
      <c r="HAQ21"/>
      <c r="HAR21"/>
      <c r="HAS21"/>
      <c r="HAT21"/>
      <c r="HAU21"/>
      <c r="HAV21"/>
      <c r="HAW21"/>
      <c r="HAX21"/>
      <c r="HAY21"/>
      <c r="HAZ21"/>
      <c r="HBA21"/>
      <c r="HBB21"/>
      <c r="HBC21"/>
      <c r="HBD21"/>
      <c r="HBE21"/>
      <c r="HBF21"/>
      <c r="HBG21"/>
      <c r="HBH21"/>
      <c r="HBI21"/>
      <c r="HBJ21"/>
      <c r="HBK21"/>
      <c r="HBL21"/>
      <c r="HBM21"/>
      <c r="HBN21"/>
      <c r="HBO21"/>
      <c r="HBP21"/>
      <c r="HBQ21"/>
      <c r="HBR21"/>
      <c r="HBS21"/>
      <c r="HBT21"/>
      <c r="HBU21"/>
      <c r="HBV21"/>
      <c r="HBW21"/>
      <c r="HBX21"/>
      <c r="HBY21"/>
      <c r="HBZ21"/>
      <c r="HCA21"/>
      <c r="HCB21"/>
      <c r="HCC21"/>
      <c r="HCD21"/>
      <c r="HCE21"/>
      <c r="HCF21"/>
      <c r="HCG21"/>
      <c r="HCH21"/>
      <c r="HCI21"/>
      <c r="HCJ21"/>
      <c r="HCK21"/>
      <c r="HCL21"/>
      <c r="HCM21"/>
      <c r="HCN21"/>
      <c r="HCO21"/>
      <c r="HCP21"/>
      <c r="HCQ21"/>
      <c r="HCR21"/>
      <c r="HCS21"/>
      <c r="HCT21"/>
      <c r="HCU21"/>
      <c r="HCV21"/>
      <c r="HCW21"/>
      <c r="HCX21"/>
      <c r="HCY21"/>
      <c r="HCZ21"/>
      <c r="HDA21"/>
      <c r="HDB21"/>
      <c r="HDC21"/>
      <c r="HDD21"/>
      <c r="HDE21"/>
      <c r="HDF21"/>
      <c r="HDG21"/>
      <c r="HDH21"/>
      <c r="HDI21"/>
      <c r="HDJ21"/>
      <c r="HDK21"/>
      <c r="HDL21"/>
      <c r="HDM21"/>
      <c r="HDN21"/>
      <c r="HDO21"/>
      <c r="HDP21"/>
      <c r="HDQ21"/>
      <c r="HDR21"/>
      <c r="HDS21"/>
      <c r="HDT21"/>
      <c r="HDU21"/>
      <c r="HDV21"/>
      <c r="HDW21"/>
      <c r="HDX21"/>
      <c r="HDY21"/>
      <c r="HDZ21"/>
      <c r="HEA21"/>
      <c r="HEB21"/>
      <c r="HEC21"/>
      <c r="HED21"/>
      <c r="HEE21"/>
      <c r="HEF21"/>
      <c r="HEG21"/>
      <c r="HEH21"/>
      <c r="HEI21"/>
      <c r="HEJ21"/>
      <c r="HEK21"/>
      <c r="HEL21"/>
      <c r="HEM21"/>
      <c r="HEN21"/>
      <c r="HEO21"/>
      <c r="HEP21"/>
      <c r="HEQ21"/>
      <c r="HER21"/>
      <c r="HES21"/>
      <c r="HET21"/>
      <c r="HEU21"/>
      <c r="HEV21"/>
      <c r="HEW21"/>
      <c r="HEX21"/>
      <c r="HEY21"/>
      <c r="HEZ21"/>
      <c r="HFA21"/>
      <c r="HFB21"/>
      <c r="HFC21"/>
      <c r="HFD21"/>
      <c r="HFE21"/>
      <c r="HFF21"/>
      <c r="HFG21"/>
      <c r="HFH21"/>
      <c r="HFI21"/>
      <c r="HFJ21"/>
      <c r="HFK21"/>
      <c r="HFL21"/>
      <c r="HFM21"/>
      <c r="HFN21"/>
      <c r="HFO21"/>
      <c r="HFP21"/>
      <c r="HFQ21"/>
      <c r="HFR21"/>
      <c r="HFS21"/>
      <c r="HFT21"/>
      <c r="HFU21"/>
      <c r="HFV21"/>
      <c r="HFW21"/>
      <c r="HFX21"/>
      <c r="HFY21"/>
      <c r="HFZ21"/>
      <c r="HGA21"/>
      <c r="HGB21"/>
      <c r="HGC21"/>
      <c r="HGD21"/>
      <c r="HGE21"/>
      <c r="HGF21"/>
      <c r="HGG21"/>
      <c r="HGH21"/>
      <c r="HGI21"/>
      <c r="HGJ21"/>
      <c r="HGK21"/>
      <c r="HGL21"/>
      <c r="HGM21"/>
      <c r="HGN21"/>
      <c r="HGO21"/>
      <c r="HGP21"/>
      <c r="HGQ21"/>
      <c r="HGR21"/>
      <c r="HGS21"/>
      <c r="HGT21"/>
      <c r="HGU21"/>
      <c r="HGV21"/>
      <c r="HGW21"/>
      <c r="HGX21"/>
      <c r="HGY21"/>
      <c r="HGZ21"/>
      <c r="HHA21"/>
      <c r="HHB21"/>
      <c r="HHC21"/>
      <c r="HHD21"/>
      <c r="HHE21"/>
      <c r="HHF21"/>
      <c r="HHG21"/>
      <c r="HHH21"/>
      <c r="HHI21"/>
      <c r="HHJ21"/>
      <c r="HHK21"/>
      <c r="HHL21"/>
      <c r="HHM21"/>
      <c r="HHN21"/>
      <c r="HHO21"/>
      <c r="HHP21"/>
      <c r="HHQ21"/>
      <c r="HHR21"/>
      <c r="HHS21"/>
      <c r="HHT21"/>
      <c r="HHU21"/>
      <c r="HHV21"/>
      <c r="HHW21"/>
      <c r="HHX21"/>
      <c r="HHY21"/>
      <c r="HHZ21"/>
      <c r="HIA21"/>
      <c r="HIB21"/>
      <c r="HIC21"/>
      <c r="HID21"/>
      <c r="HIE21"/>
      <c r="HIF21"/>
      <c r="HIG21"/>
      <c r="HIH21"/>
      <c r="HII21"/>
      <c r="HIJ21"/>
      <c r="HIK21"/>
      <c r="HIL21"/>
      <c r="HIM21"/>
      <c r="HIN21"/>
      <c r="HIO21"/>
      <c r="HIP21"/>
      <c r="HIQ21"/>
      <c r="HIR21"/>
      <c r="HIS21"/>
      <c r="HIT21"/>
      <c r="HIU21"/>
      <c r="HIV21"/>
      <c r="HIW21"/>
      <c r="HIX21"/>
      <c r="HIY21"/>
      <c r="HIZ21"/>
      <c r="HJA21"/>
      <c r="HJB21"/>
      <c r="HJC21"/>
      <c r="HJD21"/>
      <c r="HJE21"/>
      <c r="HJF21"/>
      <c r="HJG21"/>
      <c r="HJH21"/>
      <c r="HJI21"/>
      <c r="HJJ21"/>
      <c r="HJK21"/>
      <c r="HJL21"/>
      <c r="HJM21"/>
      <c r="HJN21"/>
      <c r="HJO21"/>
      <c r="HJP21"/>
      <c r="HJQ21"/>
      <c r="HJR21"/>
      <c r="HJS21"/>
      <c r="HJT21"/>
      <c r="HJU21"/>
      <c r="HJV21"/>
      <c r="HJW21"/>
      <c r="HJX21"/>
      <c r="HJY21"/>
      <c r="HJZ21"/>
      <c r="HKA21"/>
      <c r="HKB21"/>
      <c r="HKC21"/>
      <c r="HKD21"/>
      <c r="HKE21"/>
      <c r="HKF21"/>
      <c r="HKG21"/>
      <c r="HKH21"/>
      <c r="HKI21"/>
      <c r="HKJ21"/>
      <c r="HKK21"/>
      <c r="HKL21"/>
      <c r="HKM21"/>
      <c r="HKN21"/>
      <c r="HKO21"/>
      <c r="HKP21"/>
      <c r="HKQ21"/>
      <c r="HKR21"/>
      <c r="HKS21"/>
      <c r="HKT21"/>
      <c r="HKU21"/>
      <c r="HKV21"/>
      <c r="HKW21"/>
      <c r="HKX21"/>
      <c r="HKY21"/>
      <c r="HKZ21"/>
      <c r="HLA21"/>
      <c r="HLB21"/>
      <c r="HLC21"/>
      <c r="HLD21"/>
      <c r="HLE21"/>
      <c r="HLF21"/>
      <c r="HLG21"/>
      <c r="HLH21"/>
      <c r="HLI21"/>
      <c r="HLJ21"/>
      <c r="HLK21"/>
      <c r="HLL21"/>
      <c r="HLM21"/>
      <c r="HLN21"/>
      <c r="HLO21"/>
      <c r="HLP21"/>
      <c r="HLQ21"/>
      <c r="HLR21"/>
      <c r="HLS21"/>
      <c r="HLT21"/>
      <c r="HLU21"/>
      <c r="HLV21"/>
      <c r="HLW21"/>
      <c r="HLX21"/>
      <c r="HLY21"/>
      <c r="HLZ21"/>
      <c r="HMA21"/>
      <c r="HMB21"/>
      <c r="HMC21"/>
      <c r="HMD21"/>
      <c r="HME21"/>
      <c r="HMF21"/>
      <c r="HMG21"/>
      <c r="HMH21"/>
      <c r="HMI21"/>
      <c r="HMJ21"/>
      <c r="HMK21"/>
      <c r="HML21"/>
      <c r="HMM21"/>
      <c r="HMN21"/>
      <c r="HMO21"/>
      <c r="HMP21"/>
      <c r="HMQ21"/>
      <c r="HMR21"/>
      <c r="HMS21"/>
      <c r="HMT21"/>
      <c r="HMU21"/>
      <c r="HMV21"/>
      <c r="HMW21"/>
      <c r="HMX21"/>
      <c r="HMY21"/>
      <c r="HMZ21"/>
      <c r="HNA21"/>
      <c r="HNB21"/>
      <c r="HNC21"/>
      <c r="HND21"/>
      <c r="HNE21"/>
      <c r="HNF21"/>
      <c r="HNG21"/>
      <c r="HNH21"/>
      <c r="HNI21"/>
      <c r="HNJ21"/>
      <c r="HNK21"/>
      <c r="HNL21"/>
      <c r="HNM21"/>
      <c r="HNN21"/>
      <c r="HNO21"/>
      <c r="HNP21"/>
      <c r="HNQ21"/>
      <c r="HNR21"/>
      <c r="HNS21"/>
      <c r="HNT21"/>
      <c r="HNU21"/>
      <c r="HNV21"/>
      <c r="HNW21"/>
      <c r="HNX21"/>
      <c r="HNY21"/>
      <c r="HNZ21"/>
      <c r="HOA21"/>
      <c r="HOB21"/>
      <c r="HOC21"/>
      <c r="HOD21"/>
      <c r="HOE21"/>
      <c r="HOF21"/>
      <c r="HOG21"/>
      <c r="HOH21"/>
      <c r="HOI21"/>
      <c r="HOJ21"/>
      <c r="HOK21"/>
      <c r="HOL21"/>
      <c r="HOM21"/>
      <c r="HON21"/>
      <c r="HOO21"/>
      <c r="HOP21"/>
      <c r="HOQ21"/>
      <c r="HOR21"/>
      <c r="HOS21"/>
      <c r="HOT21"/>
      <c r="HOU21"/>
      <c r="HOV21"/>
      <c r="HOW21"/>
      <c r="HOX21"/>
      <c r="HOY21"/>
      <c r="HOZ21"/>
      <c r="HPA21"/>
      <c r="HPB21"/>
      <c r="HPC21"/>
      <c r="HPD21"/>
      <c r="HPE21"/>
      <c r="HPF21"/>
      <c r="HPG21"/>
      <c r="HPH21"/>
      <c r="HPI21"/>
      <c r="HPJ21"/>
      <c r="HPK21"/>
      <c r="HPL21"/>
      <c r="HPM21"/>
      <c r="HPN21"/>
      <c r="HPO21"/>
      <c r="HPP21"/>
      <c r="HPQ21"/>
      <c r="HPR21"/>
      <c r="HPS21"/>
      <c r="HPT21"/>
      <c r="HPU21"/>
      <c r="HPV21"/>
      <c r="HPW21"/>
      <c r="HPX21"/>
      <c r="HPY21"/>
      <c r="HPZ21"/>
      <c r="HQA21"/>
      <c r="HQB21"/>
      <c r="HQC21"/>
      <c r="HQD21"/>
      <c r="HQE21"/>
      <c r="HQF21"/>
      <c r="HQG21"/>
      <c r="HQH21"/>
      <c r="HQI21"/>
      <c r="HQJ21"/>
      <c r="HQK21"/>
      <c r="HQL21"/>
      <c r="HQM21"/>
      <c r="HQN21"/>
      <c r="HQO21"/>
      <c r="HQP21"/>
      <c r="HQQ21"/>
      <c r="HQR21"/>
      <c r="HQS21"/>
      <c r="HQT21"/>
      <c r="HQU21"/>
      <c r="HQV21"/>
      <c r="HQW21"/>
      <c r="HQX21"/>
      <c r="HQY21"/>
      <c r="HQZ21"/>
      <c r="HRA21"/>
      <c r="HRB21"/>
      <c r="HRC21"/>
      <c r="HRD21"/>
      <c r="HRE21"/>
      <c r="HRF21"/>
      <c r="HRG21"/>
      <c r="HRH21"/>
      <c r="HRI21"/>
      <c r="HRJ21"/>
      <c r="HRK21"/>
      <c r="HRL21"/>
      <c r="HRM21"/>
      <c r="HRN21"/>
      <c r="HRO21"/>
      <c r="HRP21"/>
      <c r="HRQ21"/>
      <c r="HRR21"/>
      <c r="HRS21"/>
      <c r="HRT21"/>
      <c r="HRU21"/>
      <c r="HRV21"/>
      <c r="HRW21"/>
      <c r="HRX21"/>
      <c r="HRY21"/>
      <c r="HRZ21"/>
      <c r="HSA21"/>
      <c r="HSB21"/>
      <c r="HSC21"/>
      <c r="HSD21"/>
      <c r="HSE21"/>
      <c r="HSF21"/>
      <c r="HSG21"/>
      <c r="HSH21"/>
      <c r="HSI21"/>
      <c r="HSJ21"/>
      <c r="HSK21"/>
      <c r="HSL21"/>
      <c r="HSM21"/>
      <c r="HSN21"/>
      <c r="HSO21"/>
      <c r="HSP21"/>
      <c r="HSQ21"/>
      <c r="HSR21"/>
      <c r="HSS21"/>
      <c r="HST21"/>
      <c r="HSU21"/>
      <c r="HSV21"/>
      <c r="HSW21"/>
      <c r="HSX21"/>
      <c r="HSY21"/>
      <c r="HSZ21"/>
      <c r="HTA21"/>
      <c r="HTB21"/>
      <c r="HTC21"/>
      <c r="HTD21"/>
      <c r="HTE21"/>
      <c r="HTF21"/>
      <c r="HTG21"/>
      <c r="HTH21"/>
      <c r="HTI21"/>
      <c r="HTJ21"/>
      <c r="HTK21"/>
      <c r="HTL21"/>
      <c r="HTM21"/>
      <c r="HTN21"/>
      <c r="HTO21"/>
      <c r="HTP21"/>
      <c r="HTQ21"/>
      <c r="HTR21"/>
      <c r="HTS21"/>
      <c r="HTT21"/>
      <c r="HTU21"/>
      <c r="HTV21"/>
      <c r="HTW21"/>
      <c r="HTX21"/>
      <c r="HTY21"/>
      <c r="HTZ21"/>
      <c r="HUA21"/>
      <c r="HUB21"/>
      <c r="HUC21"/>
      <c r="HUD21"/>
      <c r="HUE21"/>
      <c r="HUF21"/>
      <c r="HUG21"/>
      <c r="HUH21"/>
      <c r="HUI21"/>
      <c r="HUJ21"/>
      <c r="HUK21"/>
      <c r="HUL21"/>
      <c r="HUM21"/>
      <c r="HUN21"/>
      <c r="HUO21"/>
      <c r="HUP21"/>
      <c r="HUQ21"/>
      <c r="HUR21"/>
      <c r="HUS21"/>
      <c r="HUT21"/>
      <c r="HUU21"/>
      <c r="HUV21"/>
      <c r="HUW21"/>
      <c r="HUX21"/>
      <c r="HUY21"/>
      <c r="HUZ21"/>
      <c r="HVA21"/>
      <c r="HVB21"/>
      <c r="HVC21"/>
      <c r="HVD21"/>
      <c r="HVE21"/>
      <c r="HVF21"/>
      <c r="HVG21"/>
      <c r="HVH21"/>
      <c r="HVI21"/>
      <c r="HVJ21"/>
      <c r="HVK21"/>
      <c r="HVL21"/>
      <c r="HVM21"/>
      <c r="HVN21"/>
      <c r="HVO21"/>
      <c r="HVP21"/>
      <c r="HVQ21"/>
      <c r="HVR21"/>
      <c r="HVS21"/>
      <c r="HVT21"/>
      <c r="HVU21"/>
      <c r="HVV21"/>
      <c r="HVW21"/>
      <c r="HVX21"/>
      <c r="HVY21"/>
      <c r="HVZ21"/>
      <c r="HWA21"/>
      <c r="HWB21"/>
      <c r="HWC21"/>
      <c r="HWD21"/>
      <c r="HWE21"/>
      <c r="HWF21"/>
      <c r="HWG21"/>
      <c r="HWH21"/>
      <c r="HWI21"/>
      <c r="HWJ21"/>
      <c r="HWK21"/>
      <c r="HWL21"/>
      <c r="HWM21"/>
      <c r="HWN21"/>
      <c r="HWO21"/>
      <c r="HWP21"/>
      <c r="HWQ21"/>
      <c r="HWR21"/>
      <c r="HWS21"/>
      <c r="HWT21"/>
      <c r="HWU21"/>
      <c r="HWV21"/>
      <c r="HWW21"/>
      <c r="HWX21"/>
      <c r="HWY21"/>
      <c r="HWZ21"/>
      <c r="HXA21"/>
      <c r="HXB21"/>
      <c r="HXC21"/>
      <c r="HXD21"/>
      <c r="HXE21"/>
      <c r="HXF21"/>
      <c r="HXG21"/>
      <c r="HXH21"/>
      <c r="HXI21"/>
      <c r="HXJ21"/>
      <c r="HXK21"/>
      <c r="HXL21"/>
      <c r="HXM21"/>
      <c r="HXN21"/>
      <c r="HXO21"/>
      <c r="HXP21"/>
      <c r="HXQ21"/>
      <c r="HXR21"/>
      <c r="HXS21"/>
      <c r="HXT21"/>
      <c r="HXU21"/>
      <c r="HXV21"/>
      <c r="HXW21"/>
      <c r="HXX21"/>
      <c r="HXY21"/>
      <c r="HXZ21"/>
      <c r="HYA21"/>
      <c r="HYB21"/>
      <c r="HYC21"/>
      <c r="HYD21"/>
      <c r="HYE21"/>
      <c r="HYF21"/>
      <c r="HYG21"/>
      <c r="HYH21"/>
      <c r="HYI21"/>
      <c r="HYJ21"/>
      <c r="HYK21"/>
      <c r="HYL21"/>
      <c r="HYM21"/>
      <c r="HYN21"/>
      <c r="HYO21"/>
      <c r="HYP21"/>
      <c r="HYQ21"/>
      <c r="HYR21"/>
      <c r="HYS21"/>
      <c r="HYT21"/>
      <c r="HYU21"/>
      <c r="HYV21"/>
      <c r="HYW21"/>
      <c r="HYX21"/>
      <c r="HYY21"/>
      <c r="HYZ21"/>
      <c r="HZA21"/>
      <c r="HZB21"/>
      <c r="HZC21"/>
      <c r="HZD21"/>
      <c r="HZE21"/>
      <c r="HZF21"/>
      <c r="HZG21"/>
      <c r="HZH21"/>
      <c r="HZI21"/>
      <c r="HZJ21"/>
      <c r="HZK21"/>
      <c r="HZL21"/>
      <c r="HZM21"/>
      <c r="HZN21"/>
      <c r="HZO21"/>
      <c r="HZP21"/>
      <c r="HZQ21"/>
      <c r="HZR21"/>
      <c r="HZS21"/>
      <c r="HZT21"/>
      <c r="HZU21"/>
      <c r="HZV21"/>
      <c r="HZW21"/>
      <c r="HZX21"/>
      <c r="HZY21"/>
      <c r="HZZ21"/>
      <c r="IAA21"/>
      <c r="IAB21"/>
      <c r="IAC21"/>
      <c r="IAD21"/>
      <c r="IAE21"/>
      <c r="IAF21"/>
      <c r="IAG21"/>
      <c r="IAH21"/>
      <c r="IAI21"/>
      <c r="IAJ21"/>
      <c r="IAK21"/>
      <c r="IAL21"/>
      <c r="IAM21"/>
      <c r="IAN21"/>
      <c r="IAO21"/>
      <c r="IAP21"/>
      <c r="IAQ21"/>
      <c r="IAR21"/>
      <c r="IAS21"/>
      <c r="IAT21"/>
      <c r="IAU21"/>
      <c r="IAV21"/>
      <c r="IAW21"/>
      <c r="IAX21"/>
      <c r="IAY21"/>
      <c r="IAZ21"/>
      <c r="IBA21"/>
      <c r="IBB21"/>
      <c r="IBC21"/>
      <c r="IBD21"/>
      <c r="IBE21"/>
      <c r="IBF21"/>
      <c r="IBG21"/>
      <c r="IBH21"/>
      <c r="IBI21"/>
      <c r="IBJ21"/>
      <c r="IBK21"/>
      <c r="IBL21"/>
      <c r="IBM21"/>
      <c r="IBN21"/>
      <c r="IBO21"/>
      <c r="IBP21"/>
      <c r="IBQ21"/>
      <c r="IBR21"/>
      <c r="IBS21"/>
      <c r="IBT21"/>
      <c r="IBU21"/>
      <c r="IBV21"/>
      <c r="IBW21"/>
      <c r="IBX21"/>
      <c r="IBY21"/>
      <c r="IBZ21"/>
      <c r="ICA21"/>
      <c r="ICB21"/>
      <c r="ICC21"/>
      <c r="ICD21"/>
      <c r="ICE21"/>
      <c r="ICF21"/>
      <c r="ICG21"/>
      <c r="ICH21"/>
      <c r="ICI21"/>
      <c r="ICJ21"/>
      <c r="ICK21"/>
      <c r="ICL21"/>
      <c r="ICM21"/>
      <c r="ICN21"/>
      <c r="ICO21"/>
      <c r="ICP21"/>
      <c r="ICQ21"/>
      <c r="ICR21"/>
      <c r="ICS21"/>
      <c r="ICT21"/>
      <c r="ICU21"/>
      <c r="ICV21"/>
      <c r="ICW21"/>
      <c r="ICX21"/>
      <c r="ICY21"/>
      <c r="ICZ21"/>
      <c r="IDA21"/>
      <c r="IDB21"/>
      <c r="IDC21"/>
      <c r="IDD21"/>
      <c r="IDE21"/>
      <c r="IDF21"/>
      <c r="IDG21"/>
      <c r="IDH21"/>
      <c r="IDI21"/>
      <c r="IDJ21"/>
      <c r="IDK21"/>
      <c r="IDL21"/>
      <c r="IDM21"/>
      <c r="IDN21"/>
      <c r="IDO21"/>
      <c r="IDP21"/>
      <c r="IDQ21"/>
      <c r="IDR21"/>
      <c r="IDS21"/>
      <c r="IDT21"/>
      <c r="IDU21"/>
      <c r="IDV21"/>
      <c r="IDW21"/>
      <c r="IDX21"/>
      <c r="IDY21"/>
      <c r="IDZ21"/>
      <c r="IEA21"/>
      <c r="IEB21"/>
      <c r="IEC21"/>
      <c r="IED21"/>
      <c r="IEE21"/>
      <c r="IEF21"/>
      <c r="IEG21"/>
      <c r="IEH21"/>
      <c r="IEI21"/>
      <c r="IEJ21"/>
      <c r="IEK21"/>
      <c r="IEL21"/>
      <c r="IEM21"/>
      <c r="IEN21"/>
      <c r="IEO21"/>
      <c r="IEP21"/>
      <c r="IEQ21"/>
      <c r="IER21"/>
      <c r="IES21"/>
      <c r="IET21"/>
      <c r="IEU21"/>
      <c r="IEV21"/>
      <c r="IEW21"/>
      <c r="IEX21"/>
      <c r="IEY21"/>
      <c r="IEZ21"/>
      <c r="IFA21"/>
      <c r="IFB21"/>
      <c r="IFC21"/>
      <c r="IFD21"/>
      <c r="IFE21"/>
      <c r="IFF21"/>
      <c r="IFG21"/>
      <c r="IFH21"/>
      <c r="IFI21"/>
      <c r="IFJ21"/>
      <c r="IFK21"/>
      <c r="IFL21"/>
      <c r="IFM21"/>
      <c r="IFN21"/>
      <c r="IFO21"/>
      <c r="IFP21"/>
      <c r="IFQ21"/>
      <c r="IFR21"/>
      <c r="IFS21"/>
      <c r="IFT21"/>
      <c r="IFU21"/>
      <c r="IFV21"/>
      <c r="IFW21"/>
      <c r="IFX21"/>
      <c r="IFY21"/>
      <c r="IFZ21"/>
      <c r="IGA21"/>
      <c r="IGB21"/>
      <c r="IGC21"/>
      <c r="IGD21"/>
      <c r="IGE21"/>
      <c r="IGF21"/>
      <c r="IGG21"/>
      <c r="IGH21"/>
      <c r="IGI21"/>
      <c r="IGJ21"/>
      <c r="IGK21"/>
      <c r="IGL21"/>
      <c r="IGM21"/>
      <c r="IGN21"/>
      <c r="IGO21"/>
      <c r="IGP21"/>
      <c r="IGQ21"/>
      <c r="IGR21"/>
      <c r="IGS21"/>
      <c r="IGT21"/>
      <c r="IGU21"/>
      <c r="IGV21"/>
      <c r="IGW21"/>
      <c r="IGX21"/>
      <c r="IGY21"/>
      <c r="IGZ21"/>
      <c r="IHA21"/>
      <c r="IHB21"/>
      <c r="IHC21"/>
      <c r="IHD21"/>
      <c r="IHE21"/>
      <c r="IHF21"/>
      <c r="IHG21"/>
      <c r="IHH21"/>
      <c r="IHI21"/>
      <c r="IHJ21"/>
      <c r="IHK21"/>
      <c r="IHL21"/>
      <c r="IHM21"/>
      <c r="IHN21"/>
      <c r="IHO21"/>
      <c r="IHP21"/>
      <c r="IHQ21"/>
      <c r="IHR21"/>
      <c r="IHS21"/>
      <c r="IHT21"/>
      <c r="IHU21"/>
      <c r="IHV21"/>
      <c r="IHW21"/>
      <c r="IHX21"/>
      <c r="IHY21"/>
      <c r="IHZ21"/>
      <c r="IIA21"/>
      <c r="IIB21"/>
      <c r="IIC21"/>
      <c r="IID21"/>
      <c r="IIE21"/>
      <c r="IIF21"/>
      <c r="IIG21"/>
      <c r="IIH21"/>
      <c r="III21"/>
      <c r="IIJ21"/>
      <c r="IIK21"/>
      <c r="IIL21"/>
      <c r="IIM21"/>
      <c r="IIN21"/>
      <c r="IIO21"/>
      <c r="IIP21"/>
      <c r="IIQ21"/>
      <c r="IIR21"/>
      <c r="IIS21"/>
      <c r="IIT21"/>
      <c r="IIU21"/>
      <c r="IIV21"/>
      <c r="IIW21"/>
      <c r="IIX21"/>
      <c r="IIY21"/>
      <c r="IIZ21"/>
      <c r="IJA21"/>
      <c r="IJB21"/>
      <c r="IJC21"/>
      <c r="IJD21"/>
      <c r="IJE21"/>
      <c r="IJF21"/>
      <c r="IJG21"/>
      <c r="IJH21"/>
      <c r="IJI21"/>
      <c r="IJJ21"/>
      <c r="IJK21"/>
      <c r="IJL21"/>
      <c r="IJM21"/>
      <c r="IJN21"/>
      <c r="IJO21"/>
      <c r="IJP21"/>
      <c r="IJQ21"/>
      <c r="IJR21"/>
      <c r="IJS21"/>
      <c r="IJT21"/>
      <c r="IJU21"/>
      <c r="IJV21"/>
      <c r="IJW21"/>
      <c r="IJX21"/>
      <c r="IJY21"/>
      <c r="IJZ21"/>
      <c r="IKA21"/>
      <c r="IKB21"/>
      <c r="IKC21"/>
      <c r="IKD21"/>
      <c r="IKE21"/>
      <c r="IKF21"/>
      <c r="IKG21"/>
      <c r="IKH21"/>
      <c r="IKI21"/>
      <c r="IKJ21"/>
      <c r="IKK21"/>
      <c r="IKL21"/>
      <c r="IKM21"/>
      <c r="IKN21"/>
      <c r="IKO21"/>
      <c r="IKP21"/>
      <c r="IKQ21"/>
      <c r="IKR21"/>
      <c r="IKS21"/>
      <c r="IKT21"/>
      <c r="IKU21"/>
      <c r="IKV21"/>
      <c r="IKW21"/>
      <c r="IKX21"/>
      <c r="IKY21"/>
      <c r="IKZ21"/>
      <c r="ILA21"/>
      <c r="ILB21"/>
      <c r="ILC21"/>
      <c r="ILD21"/>
      <c r="ILE21"/>
      <c r="ILF21"/>
      <c r="ILG21"/>
      <c r="ILH21"/>
      <c r="ILI21"/>
      <c r="ILJ21"/>
      <c r="ILK21"/>
      <c r="ILL21"/>
      <c r="ILM21"/>
      <c r="ILN21"/>
      <c r="ILO21"/>
      <c r="ILP21"/>
      <c r="ILQ21"/>
      <c r="ILR21"/>
      <c r="ILS21"/>
      <c r="ILT21"/>
      <c r="ILU21"/>
      <c r="ILV21"/>
      <c r="ILW21"/>
      <c r="ILX21"/>
      <c r="ILY21"/>
      <c r="ILZ21"/>
      <c r="IMA21"/>
      <c r="IMB21"/>
      <c r="IMC21"/>
      <c r="IMD21"/>
      <c r="IME21"/>
      <c r="IMF21"/>
      <c r="IMG21"/>
      <c r="IMH21"/>
      <c r="IMI21"/>
      <c r="IMJ21"/>
      <c r="IMK21"/>
      <c r="IML21"/>
      <c r="IMM21"/>
      <c r="IMN21"/>
      <c r="IMO21"/>
      <c r="IMP21"/>
      <c r="IMQ21"/>
      <c r="IMR21"/>
      <c r="IMS21"/>
      <c r="IMT21"/>
      <c r="IMU21"/>
      <c r="IMV21"/>
      <c r="IMW21"/>
      <c r="IMX21"/>
      <c r="IMY21"/>
      <c r="IMZ21"/>
      <c r="INA21"/>
      <c r="INB21"/>
      <c r="INC21"/>
      <c r="IND21"/>
      <c r="INE21"/>
      <c r="INF21"/>
      <c r="ING21"/>
      <c r="INH21"/>
      <c r="INI21"/>
      <c r="INJ21"/>
      <c r="INK21"/>
      <c r="INL21"/>
      <c r="INM21"/>
      <c r="INN21"/>
      <c r="INO21"/>
      <c r="INP21"/>
      <c r="INQ21"/>
      <c r="INR21"/>
      <c r="INS21"/>
      <c r="INT21"/>
      <c r="INU21"/>
      <c r="INV21"/>
      <c r="INW21"/>
      <c r="INX21"/>
      <c r="INY21"/>
      <c r="INZ21"/>
      <c r="IOA21"/>
      <c r="IOB21"/>
      <c r="IOC21"/>
      <c r="IOD21"/>
      <c r="IOE21"/>
      <c r="IOF21"/>
      <c r="IOG21"/>
      <c r="IOH21"/>
      <c r="IOI21"/>
      <c r="IOJ21"/>
      <c r="IOK21"/>
      <c r="IOL21"/>
      <c r="IOM21"/>
      <c r="ION21"/>
      <c r="IOO21"/>
      <c r="IOP21"/>
      <c r="IOQ21"/>
      <c r="IOR21"/>
      <c r="IOS21"/>
      <c r="IOT21"/>
      <c r="IOU21"/>
      <c r="IOV21"/>
      <c r="IOW21"/>
      <c r="IOX21"/>
      <c r="IOY21"/>
      <c r="IOZ21"/>
      <c r="IPA21"/>
      <c r="IPB21"/>
      <c r="IPC21"/>
      <c r="IPD21"/>
      <c r="IPE21"/>
      <c r="IPF21"/>
      <c r="IPG21"/>
      <c r="IPH21"/>
      <c r="IPI21"/>
      <c r="IPJ21"/>
      <c r="IPK21"/>
      <c r="IPL21"/>
      <c r="IPM21"/>
      <c r="IPN21"/>
      <c r="IPO21"/>
      <c r="IPP21"/>
      <c r="IPQ21"/>
      <c r="IPR21"/>
      <c r="IPS21"/>
      <c r="IPT21"/>
      <c r="IPU21"/>
      <c r="IPV21"/>
      <c r="IPW21"/>
      <c r="IPX21"/>
      <c r="IPY21"/>
      <c r="IPZ21"/>
      <c r="IQA21"/>
      <c r="IQB21"/>
      <c r="IQC21"/>
      <c r="IQD21"/>
      <c r="IQE21"/>
      <c r="IQF21"/>
      <c r="IQG21"/>
      <c r="IQH21"/>
      <c r="IQI21"/>
      <c r="IQJ21"/>
      <c r="IQK21"/>
      <c r="IQL21"/>
      <c r="IQM21"/>
      <c r="IQN21"/>
      <c r="IQO21"/>
      <c r="IQP21"/>
      <c r="IQQ21"/>
      <c r="IQR21"/>
      <c r="IQS21"/>
      <c r="IQT21"/>
      <c r="IQU21"/>
      <c r="IQV21"/>
      <c r="IQW21"/>
      <c r="IQX21"/>
      <c r="IQY21"/>
      <c r="IQZ21"/>
      <c r="IRA21"/>
      <c r="IRB21"/>
      <c r="IRC21"/>
      <c r="IRD21"/>
      <c r="IRE21"/>
      <c r="IRF21"/>
      <c r="IRG21"/>
      <c r="IRH21"/>
      <c r="IRI21"/>
      <c r="IRJ21"/>
      <c r="IRK21"/>
      <c r="IRL21"/>
      <c r="IRM21"/>
      <c r="IRN21"/>
      <c r="IRO21"/>
      <c r="IRP21"/>
      <c r="IRQ21"/>
      <c r="IRR21"/>
      <c r="IRS21"/>
      <c r="IRT21"/>
      <c r="IRU21"/>
      <c r="IRV21"/>
      <c r="IRW21"/>
      <c r="IRX21"/>
      <c r="IRY21"/>
      <c r="IRZ21"/>
      <c r="ISA21"/>
      <c r="ISB21"/>
      <c r="ISC21"/>
      <c r="ISD21"/>
      <c r="ISE21"/>
      <c r="ISF21"/>
      <c r="ISG21"/>
      <c r="ISH21"/>
      <c r="ISI21"/>
      <c r="ISJ21"/>
      <c r="ISK21"/>
      <c r="ISL21"/>
      <c r="ISM21"/>
      <c r="ISN21"/>
      <c r="ISO21"/>
      <c r="ISP21"/>
      <c r="ISQ21"/>
      <c r="ISR21"/>
      <c r="ISS21"/>
      <c r="IST21"/>
      <c r="ISU21"/>
      <c r="ISV21"/>
      <c r="ISW21"/>
      <c r="ISX21"/>
      <c r="ISY21"/>
      <c r="ISZ21"/>
      <c r="ITA21"/>
      <c r="ITB21"/>
      <c r="ITC21"/>
      <c r="ITD21"/>
      <c r="ITE21"/>
      <c r="ITF21"/>
      <c r="ITG21"/>
      <c r="ITH21"/>
      <c r="ITI21"/>
      <c r="ITJ21"/>
      <c r="ITK21"/>
      <c r="ITL21"/>
      <c r="ITM21"/>
      <c r="ITN21"/>
      <c r="ITO21"/>
      <c r="ITP21"/>
      <c r="ITQ21"/>
      <c r="ITR21"/>
      <c r="ITS21"/>
      <c r="ITT21"/>
      <c r="ITU21"/>
      <c r="ITV21"/>
      <c r="ITW21"/>
      <c r="ITX21"/>
      <c r="ITY21"/>
      <c r="ITZ21"/>
      <c r="IUA21"/>
      <c r="IUB21"/>
      <c r="IUC21"/>
      <c r="IUD21"/>
      <c r="IUE21"/>
      <c r="IUF21"/>
      <c r="IUG21"/>
      <c r="IUH21"/>
      <c r="IUI21"/>
      <c r="IUJ21"/>
      <c r="IUK21"/>
      <c r="IUL21"/>
      <c r="IUM21"/>
      <c r="IUN21"/>
      <c r="IUO21"/>
      <c r="IUP21"/>
      <c r="IUQ21"/>
      <c r="IUR21"/>
      <c r="IUS21"/>
      <c r="IUT21"/>
      <c r="IUU21"/>
      <c r="IUV21"/>
      <c r="IUW21"/>
      <c r="IUX21"/>
      <c r="IUY21"/>
      <c r="IUZ21"/>
      <c r="IVA21"/>
      <c r="IVB21"/>
      <c r="IVC21"/>
      <c r="IVD21"/>
      <c r="IVE21"/>
      <c r="IVF21"/>
      <c r="IVG21"/>
      <c r="IVH21"/>
      <c r="IVI21"/>
      <c r="IVJ21"/>
      <c r="IVK21"/>
      <c r="IVL21"/>
      <c r="IVM21"/>
      <c r="IVN21"/>
      <c r="IVO21"/>
      <c r="IVP21"/>
      <c r="IVQ21"/>
      <c r="IVR21"/>
      <c r="IVS21"/>
      <c r="IVT21"/>
      <c r="IVU21"/>
      <c r="IVV21"/>
      <c r="IVW21"/>
      <c r="IVX21"/>
      <c r="IVY21"/>
      <c r="IVZ21"/>
      <c r="IWA21"/>
      <c r="IWB21"/>
      <c r="IWC21"/>
      <c r="IWD21"/>
      <c r="IWE21"/>
      <c r="IWF21"/>
      <c r="IWG21"/>
      <c r="IWH21"/>
      <c r="IWI21"/>
      <c r="IWJ21"/>
      <c r="IWK21"/>
      <c r="IWL21"/>
      <c r="IWM21"/>
      <c r="IWN21"/>
      <c r="IWO21"/>
      <c r="IWP21"/>
      <c r="IWQ21"/>
      <c r="IWR21"/>
      <c r="IWS21"/>
      <c r="IWT21"/>
      <c r="IWU21"/>
      <c r="IWV21"/>
      <c r="IWW21"/>
      <c r="IWX21"/>
      <c r="IWY21"/>
      <c r="IWZ21"/>
      <c r="IXA21"/>
      <c r="IXB21"/>
      <c r="IXC21"/>
      <c r="IXD21"/>
      <c r="IXE21"/>
      <c r="IXF21"/>
      <c r="IXG21"/>
      <c r="IXH21"/>
      <c r="IXI21"/>
      <c r="IXJ21"/>
      <c r="IXK21"/>
      <c r="IXL21"/>
      <c r="IXM21"/>
      <c r="IXN21"/>
      <c r="IXO21"/>
      <c r="IXP21"/>
      <c r="IXQ21"/>
      <c r="IXR21"/>
      <c r="IXS21"/>
      <c r="IXT21"/>
      <c r="IXU21"/>
      <c r="IXV21"/>
      <c r="IXW21"/>
      <c r="IXX21"/>
      <c r="IXY21"/>
      <c r="IXZ21"/>
      <c r="IYA21"/>
      <c r="IYB21"/>
      <c r="IYC21"/>
      <c r="IYD21"/>
      <c r="IYE21"/>
      <c r="IYF21"/>
      <c r="IYG21"/>
      <c r="IYH21"/>
      <c r="IYI21"/>
      <c r="IYJ21"/>
      <c r="IYK21"/>
      <c r="IYL21"/>
      <c r="IYM21"/>
      <c r="IYN21"/>
      <c r="IYO21"/>
      <c r="IYP21"/>
      <c r="IYQ21"/>
      <c r="IYR21"/>
      <c r="IYS21"/>
      <c r="IYT21"/>
      <c r="IYU21"/>
      <c r="IYV21"/>
      <c r="IYW21"/>
      <c r="IYX21"/>
      <c r="IYY21"/>
      <c r="IYZ21"/>
      <c r="IZA21"/>
      <c r="IZB21"/>
      <c r="IZC21"/>
      <c r="IZD21"/>
      <c r="IZE21"/>
      <c r="IZF21"/>
      <c r="IZG21"/>
      <c r="IZH21"/>
      <c r="IZI21"/>
      <c r="IZJ21"/>
      <c r="IZK21"/>
      <c r="IZL21"/>
      <c r="IZM21"/>
      <c r="IZN21"/>
      <c r="IZO21"/>
      <c r="IZP21"/>
      <c r="IZQ21"/>
      <c r="IZR21"/>
      <c r="IZS21"/>
      <c r="IZT21"/>
      <c r="IZU21"/>
      <c r="IZV21"/>
      <c r="IZW21"/>
      <c r="IZX21"/>
      <c r="IZY21"/>
      <c r="IZZ21"/>
      <c r="JAA21"/>
      <c r="JAB21"/>
      <c r="JAC21"/>
      <c r="JAD21"/>
      <c r="JAE21"/>
      <c r="JAF21"/>
      <c r="JAG21"/>
      <c r="JAH21"/>
      <c r="JAI21"/>
      <c r="JAJ21"/>
      <c r="JAK21"/>
      <c r="JAL21"/>
      <c r="JAM21"/>
      <c r="JAN21"/>
      <c r="JAO21"/>
      <c r="JAP21"/>
      <c r="JAQ21"/>
      <c r="JAR21"/>
      <c r="JAS21"/>
      <c r="JAT21"/>
      <c r="JAU21"/>
      <c r="JAV21"/>
      <c r="JAW21"/>
      <c r="JAX21"/>
      <c r="JAY21"/>
      <c r="JAZ21"/>
      <c r="JBA21"/>
      <c r="JBB21"/>
      <c r="JBC21"/>
      <c r="JBD21"/>
      <c r="JBE21"/>
      <c r="JBF21"/>
      <c r="JBG21"/>
      <c r="JBH21"/>
      <c r="JBI21"/>
      <c r="JBJ21"/>
      <c r="JBK21"/>
      <c r="JBL21"/>
      <c r="JBM21"/>
      <c r="JBN21"/>
      <c r="JBO21"/>
      <c r="JBP21"/>
      <c r="JBQ21"/>
      <c r="JBR21"/>
      <c r="JBS21"/>
      <c r="JBT21"/>
      <c r="JBU21"/>
      <c r="JBV21"/>
      <c r="JBW21"/>
      <c r="JBX21"/>
      <c r="JBY21"/>
      <c r="JBZ21"/>
      <c r="JCA21"/>
      <c r="JCB21"/>
      <c r="JCC21"/>
      <c r="JCD21"/>
      <c r="JCE21"/>
      <c r="JCF21"/>
      <c r="JCG21"/>
      <c r="JCH21"/>
      <c r="JCI21"/>
      <c r="JCJ21"/>
      <c r="JCK21"/>
      <c r="JCL21"/>
      <c r="JCM21"/>
      <c r="JCN21"/>
      <c r="JCO21"/>
      <c r="JCP21"/>
      <c r="JCQ21"/>
      <c r="JCR21"/>
      <c r="JCS21"/>
      <c r="JCT21"/>
      <c r="JCU21"/>
      <c r="JCV21"/>
      <c r="JCW21"/>
      <c r="JCX21"/>
      <c r="JCY21"/>
      <c r="JCZ21"/>
      <c r="JDA21"/>
      <c r="JDB21"/>
      <c r="JDC21"/>
      <c r="JDD21"/>
      <c r="JDE21"/>
      <c r="JDF21"/>
      <c r="JDG21"/>
      <c r="JDH21"/>
      <c r="JDI21"/>
      <c r="JDJ21"/>
      <c r="JDK21"/>
      <c r="JDL21"/>
      <c r="JDM21"/>
      <c r="JDN21"/>
      <c r="JDO21"/>
      <c r="JDP21"/>
      <c r="JDQ21"/>
      <c r="JDR21"/>
      <c r="JDS21"/>
      <c r="JDT21"/>
      <c r="JDU21"/>
      <c r="JDV21"/>
      <c r="JDW21"/>
      <c r="JDX21"/>
      <c r="JDY21"/>
      <c r="JDZ21"/>
      <c r="JEA21"/>
      <c r="JEB21"/>
      <c r="JEC21"/>
      <c r="JED21"/>
      <c r="JEE21"/>
      <c r="JEF21"/>
      <c r="JEG21"/>
      <c r="JEH21"/>
      <c r="JEI21"/>
      <c r="JEJ21"/>
      <c r="JEK21"/>
      <c r="JEL21"/>
      <c r="JEM21"/>
      <c r="JEN21"/>
      <c r="JEO21"/>
      <c r="JEP21"/>
      <c r="JEQ21"/>
      <c r="JER21"/>
      <c r="JES21"/>
      <c r="JET21"/>
      <c r="JEU21"/>
      <c r="JEV21"/>
      <c r="JEW21"/>
      <c r="JEX21"/>
      <c r="JEY21"/>
      <c r="JEZ21"/>
      <c r="JFA21"/>
      <c r="JFB21"/>
      <c r="JFC21"/>
      <c r="JFD21"/>
      <c r="JFE21"/>
      <c r="JFF21"/>
      <c r="JFG21"/>
      <c r="JFH21"/>
      <c r="JFI21"/>
      <c r="JFJ21"/>
      <c r="JFK21"/>
      <c r="JFL21"/>
      <c r="JFM21"/>
      <c r="JFN21"/>
      <c r="JFO21"/>
      <c r="JFP21"/>
      <c r="JFQ21"/>
      <c r="JFR21"/>
      <c r="JFS21"/>
      <c r="JFT21"/>
      <c r="JFU21"/>
      <c r="JFV21"/>
      <c r="JFW21"/>
      <c r="JFX21"/>
      <c r="JFY21"/>
      <c r="JFZ21"/>
      <c r="JGA21"/>
      <c r="JGB21"/>
      <c r="JGC21"/>
      <c r="JGD21"/>
      <c r="JGE21"/>
      <c r="JGF21"/>
      <c r="JGG21"/>
      <c r="JGH21"/>
      <c r="JGI21"/>
      <c r="JGJ21"/>
      <c r="JGK21"/>
      <c r="JGL21"/>
      <c r="JGM21"/>
      <c r="JGN21"/>
      <c r="JGO21"/>
      <c r="JGP21"/>
      <c r="JGQ21"/>
      <c r="JGR21"/>
      <c r="JGS21"/>
      <c r="JGT21"/>
      <c r="JGU21"/>
      <c r="JGV21"/>
      <c r="JGW21"/>
      <c r="JGX21"/>
      <c r="JGY21"/>
      <c r="JGZ21"/>
      <c r="JHA21"/>
      <c r="JHB21"/>
      <c r="JHC21"/>
      <c r="JHD21"/>
      <c r="JHE21"/>
      <c r="JHF21"/>
      <c r="JHG21"/>
      <c r="JHH21"/>
      <c r="JHI21"/>
      <c r="JHJ21"/>
      <c r="JHK21"/>
      <c r="JHL21"/>
      <c r="JHM21"/>
      <c r="JHN21"/>
      <c r="JHO21"/>
      <c r="JHP21"/>
      <c r="JHQ21"/>
      <c r="JHR21"/>
      <c r="JHS21"/>
      <c r="JHT21"/>
      <c r="JHU21"/>
      <c r="JHV21"/>
      <c r="JHW21"/>
      <c r="JHX21"/>
      <c r="JHY21"/>
      <c r="JHZ21"/>
      <c r="JIA21"/>
      <c r="JIB21"/>
      <c r="JIC21"/>
      <c r="JID21"/>
      <c r="JIE21"/>
      <c r="JIF21"/>
      <c r="JIG21"/>
      <c r="JIH21"/>
      <c r="JII21"/>
      <c r="JIJ21"/>
      <c r="JIK21"/>
      <c r="JIL21"/>
      <c r="JIM21"/>
      <c r="JIN21"/>
      <c r="JIO21"/>
      <c r="JIP21"/>
      <c r="JIQ21"/>
      <c r="JIR21"/>
      <c r="JIS21"/>
      <c r="JIT21"/>
      <c r="JIU21"/>
      <c r="JIV21"/>
      <c r="JIW21"/>
      <c r="JIX21"/>
      <c r="JIY21"/>
      <c r="JIZ21"/>
      <c r="JJA21"/>
      <c r="JJB21"/>
      <c r="JJC21"/>
      <c r="JJD21"/>
      <c r="JJE21"/>
      <c r="JJF21"/>
      <c r="JJG21"/>
      <c r="JJH21"/>
      <c r="JJI21"/>
      <c r="JJJ21"/>
      <c r="JJK21"/>
      <c r="JJL21"/>
      <c r="JJM21"/>
      <c r="JJN21"/>
      <c r="JJO21"/>
      <c r="JJP21"/>
      <c r="JJQ21"/>
      <c r="JJR21"/>
      <c r="JJS21"/>
      <c r="JJT21"/>
      <c r="JJU21"/>
      <c r="JJV21"/>
      <c r="JJW21"/>
      <c r="JJX21"/>
      <c r="JJY21"/>
      <c r="JJZ21"/>
      <c r="JKA21"/>
      <c r="JKB21"/>
      <c r="JKC21"/>
      <c r="JKD21"/>
      <c r="JKE21"/>
      <c r="JKF21"/>
      <c r="JKG21"/>
      <c r="JKH21"/>
      <c r="JKI21"/>
      <c r="JKJ21"/>
      <c r="JKK21"/>
      <c r="JKL21"/>
      <c r="JKM21"/>
      <c r="JKN21"/>
      <c r="JKO21"/>
      <c r="JKP21"/>
      <c r="JKQ21"/>
      <c r="JKR21"/>
      <c r="JKS21"/>
      <c r="JKT21"/>
      <c r="JKU21"/>
      <c r="JKV21"/>
      <c r="JKW21"/>
      <c r="JKX21"/>
      <c r="JKY21"/>
      <c r="JKZ21"/>
      <c r="JLA21"/>
      <c r="JLB21"/>
      <c r="JLC21"/>
      <c r="JLD21"/>
      <c r="JLE21"/>
      <c r="JLF21"/>
      <c r="JLG21"/>
      <c r="JLH21"/>
      <c r="JLI21"/>
      <c r="JLJ21"/>
      <c r="JLK21"/>
      <c r="JLL21"/>
      <c r="JLM21"/>
      <c r="JLN21"/>
      <c r="JLO21"/>
      <c r="JLP21"/>
      <c r="JLQ21"/>
      <c r="JLR21"/>
      <c r="JLS21"/>
      <c r="JLT21"/>
      <c r="JLU21"/>
      <c r="JLV21"/>
      <c r="JLW21"/>
      <c r="JLX21"/>
      <c r="JLY21"/>
      <c r="JLZ21"/>
      <c r="JMA21"/>
      <c r="JMB21"/>
      <c r="JMC21"/>
      <c r="JMD21"/>
      <c r="JME21"/>
      <c r="JMF21"/>
      <c r="JMG21"/>
      <c r="JMH21"/>
      <c r="JMI21"/>
      <c r="JMJ21"/>
      <c r="JMK21"/>
      <c r="JML21"/>
      <c r="JMM21"/>
      <c r="JMN21"/>
      <c r="JMO21"/>
      <c r="JMP21"/>
      <c r="JMQ21"/>
      <c r="JMR21"/>
      <c r="JMS21"/>
      <c r="JMT21"/>
      <c r="JMU21"/>
      <c r="JMV21"/>
      <c r="JMW21"/>
      <c r="JMX21"/>
      <c r="JMY21"/>
      <c r="JMZ21"/>
      <c r="JNA21"/>
      <c r="JNB21"/>
      <c r="JNC21"/>
      <c r="JND21"/>
      <c r="JNE21"/>
      <c r="JNF21"/>
      <c r="JNG21"/>
      <c r="JNH21"/>
      <c r="JNI21"/>
      <c r="JNJ21"/>
      <c r="JNK21"/>
      <c r="JNL21"/>
      <c r="JNM21"/>
      <c r="JNN21"/>
      <c r="JNO21"/>
      <c r="JNP21"/>
      <c r="JNQ21"/>
      <c r="JNR21"/>
      <c r="JNS21"/>
      <c r="JNT21"/>
      <c r="JNU21"/>
      <c r="JNV21"/>
      <c r="JNW21"/>
      <c r="JNX21"/>
      <c r="JNY21"/>
      <c r="JNZ21"/>
      <c r="JOA21"/>
      <c r="JOB21"/>
      <c r="JOC21"/>
      <c r="JOD21"/>
      <c r="JOE21"/>
      <c r="JOF21"/>
      <c r="JOG21"/>
      <c r="JOH21"/>
      <c r="JOI21"/>
      <c r="JOJ21"/>
      <c r="JOK21"/>
      <c r="JOL21"/>
      <c r="JOM21"/>
      <c r="JON21"/>
      <c r="JOO21"/>
      <c r="JOP21"/>
      <c r="JOQ21"/>
      <c r="JOR21"/>
      <c r="JOS21"/>
      <c r="JOT21"/>
      <c r="JOU21"/>
      <c r="JOV21"/>
      <c r="JOW21"/>
      <c r="JOX21"/>
      <c r="JOY21"/>
      <c r="JOZ21"/>
      <c r="JPA21"/>
      <c r="JPB21"/>
      <c r="JPC21"/>
      <c r="JPD21"/>
      <c r="JPE21"/>
      <c r="JPF21"/>
      <c r="JPG21"/>
      <c r="JPH21"/>
      <c r="JPI21"/>
      <c r="JPJ21"/>
      <c r="JPK21"/>
      <c r="JPL21"/>
      <c r="JPM21"/>
      <c r="JPN21"/>
      <c r="JPO21"/>
      <c r="JPP21"/>
      <c r="JPQ21"/>
      <c r="JPR21"/>
      <c r="JPS21"/>
      <c r="JPT21"/>
      <c r="JPU21"/>
      <c r="JPV21"/>
      <c r="JPW21"/>
      <c r="JPX21"/>
      <c r="JPY21"/>
      <c r="JPZ21"/>
      <c r="JQA21"/>
      <c r="JQB21"/>
      <c r="JQC21"/>
      <c r="JQD21"/>
      <c r="JQE21"/>
      <c r="JQF21"/>
      <c r="JQG21"/>
      <c r="JQH21"/>
      <c r="JQI21"/>
      <c r="JQJ21"/>
      <c r="JQK21"/>
      <c r="JQL21"/>
      <c r="JQM21"/>
      <c r="JQN21"/>
      <c r="JQO21"/>
      <c r="JQP21"/>
      <c r="JQQ21"/>
      <c r="JQR21"/>
      <c r="JQS21"/>
      <c r="JQT21"/>
      <c r="JQU21"/>
      <c r="JQV21"/>
      <c r="JQW21"/>
      <c r="JQX21"/>
      <c r="JQY21"/>
      <c r="JQZ21"/>
      <c r="JRA21"/>
      <c r="JRB21"/>
      <c r="JRC21"/>
      <c r="JRD21"/>
      <c r="JRE21"/>
      <c r="JRF21"/>
      <c r="JRG21"/>
      <c r="JRH21"/>
      <c r="JRI21"/>
      <c r="JRJ21"/>
      <c r="JRK21"/>
      <c r="JRL21"/>
      <c r="JRM21"/>
      <c r="JRN21"/>
      <c r="JRO21"/>
      <c r="JRP21"/>
      <c r="JRQ21"/>
      <c r="JRR21"/>
      <c r="JRS21"/>
      <c r="JRT21"/>
      <c r="JRU21"/>
      <c r="JRV21"/>
      <c r="JRW21"/>
      <c r="JRX21"/>
      <c r="JRY21"/>
      <c r="JRZ21"/>
      <c r="JSA21"/>
      <c r="JSB21"/>
      <c r="JSC21"/>
      <c r="JSD21"/>
      <c r="JSE21"/>
      <c r="JSF21"/>
      <c r="JSG21"/>
      <c r="JSH21"/>
      <c r="JSI21"/>
      <c r="JSJ21"/>
      <c r="JSK21"/>
      <c r="JSL21"/>
      <c r="JSM21"/>
      <c r="JSN21"/>
      <c r="JSO21"/>
      <c r="JSP21"/>
      <c r="JSQ21"/>
      <c r="JSR21"/>
      <c r="JSS21"/>
      <c r="JST21"/>
      <c r="JSU21"/>
      <c r="JSV21"/>
      <c r="JSW21"/>
      <c r="JSX21"/>
      <c r="JSY21"/>
      <c r="JSZ21"/>
      <c r="JTA21"/>
      <c r="JTB21"/>
      <c r="JTC21"/>
      <c r="JTD21"/>
      <c r="JTE21"/>
      <c r="JTF21"/>
      <c r="JTG21"/>
      <c r="JTH21"/>
      <c r="JTI21"/>
      <c r="JTJ21"/>
      <c r="JTK21"/>
      <c r="JTL21"/>
      <c r="JTM21"/>
      <c r="JTN21"/>
      <c r="JTO21"/>
      <c r="JTP21"/>
      <c r="JTQ21"/>
      <c r="JTR21"/>
      <c r="JTS21"/>
      <c r="JTT21"/>
      <c r="JTU21"/>
      <c r="JTV21"/>
      <c r="JTW21"/>
      <c r="JTX21"/>
      <c r="JTY21"/>
      <c r="JTZ21"/>
      <c r="JUA21"/>
      <c r="JUB21"/>
      <c r="JUC21"/>
      <c r="JUD21"/>
      <c r="JUE21"/>
      <c r="JUF21"/>
      <c r="JUG21"/>
      <c r="JUH21"/>
      <c r="JUI21"/>
      <c r="JUJ21"/>
      <c r="JUK21"/>
      <c r="JUL21"/>
      <c r="JUM21"/>
      <c r="JUN21"/>
      <c r="JUO21"/>
      <c r="JUP21"/>
      <c r="JUQ21"/>
      <c r="JUR21"/>
      <c r="JUS21"/>
      <c r="JUT21"/>
      <c r="JUU21"/>
      <c r="JUV21"/>
      <c r="JUW21"/>
      <c r="JUX21"/>
      <c r="JUY21"/>
      <c r="JUZ21"/>
      <c r="JVA21"/>
      <c r="JVB21"/>
      <c r="JVC21"/>
      <c r="JVD21"/>
      <c r="JVE21"/>
      <c r="JVF21"/>
      <c r="JVG21"/>
      <c r="JVH21"/>
      <c r="JVI21"/>
      <c r="JVJ21"/>
      <c r="JVK21"/>
      <c r="JVL21"/>
      <c r="JVM21"/>
      <c r="JVN21"/>
      <c r="JVO21"/>
      <c r="JVP21"/>
      <c r="JVQ21"/>
      <c r="JVR21"/>
      <c r="JVS21"/>
      <c r="JVT21"/>
      <c r="JVU21"/>
      <c r="JVV21"/>
      <c r="JVW21"/>
      <c r="JVX21"/>
      <c r="JVY21"/>
      <c r="JVZ21"/>
      <c r="JWA21"/>
      <c r="JWB21"/>
      <c r="JWC21"/>
      <c r="JWD21"/>
      <c r="JWE21"/>
      <c r="JWF21"/>
      <c r="JWG21"/>
      <c r="JWH21"/>
      <c r="JWI21"/>
      <c r="JWJ21"/>
      <c r="JWK21"/>
      <c r="JWL21"/>
      <c r="JWM21"/>
      <c r="JWN21"/>
      <c r="JWO21"/>
      <c r="JWP21"/>
      <c r="JWQ21"/>
      <c r="JWR21"/>
      <c r="JWS21"/>
      <c r="JWT21"/>
      <c r="JWU21"/>
      <c r="JWV21"/>
      <c r="JWW21"/>
      <c r="JWX21"/>
      <c r="JWY21"/>
      <c r="JWZ21"/>
      <c r="JXA21"/>
      <c r="JXB21"/>
      <c r="JXC21"/>
      <c r="JXD21"/>
      <c r="JXE21"/>
      <c r="JXF21"/>
      <c r="JXG21"/>
      <c r="JXH21"/>
      <c r="JXI21"/>
      <c r="JXJ21"/>
      <c r="JXK21"/>
      <c r="JXL21"/>
      <c r="JXM21"/>
      <c r="JXN21"/>
      <c r="JXO21"/>
      <c r="JXP21"/>
      <c r="JXQ21"/>
      <c r="JXR21"/>
      <c r="JXS21"/>
      <c r="JXT21"/>
      <c r="JXU21"/>
      <c r="JXV21"/>
      <c r="JXW21"/>
      <c r="JXX21"/>
      <c r="JXY21"/>
      <c r="JXZ21"/>
      <c r="JYA21"/>
      <c r="JYB21"/>
      <c r="JYC21"/>
      <c r="JYD21"/>
      <c r="JYE21"/>
      <c r="JYF21"/>
      <c r="JYG21"/>
      <c r="JYH21"/>
      <c r="JYI21"/>
      <c r="JYJ21"/>
      <c r="JYK21"/>
      <c r="JYL21"/>
      <c r="JYM21"/>
      <c r="JYN21"/>
      <c r="JYO21"/>
      <c r="JYP21"/>
      <c r="JYQ21"/>
      <c r="JYR21"/>
      <c r="JYS21"/>
      <c r="JYT21"/>
      <c r="JYU21"/>
      <c r="JYV21"/>
      <c r="JYW21"/>
      <c r="JYX21"/>
      <c r="JYY21"/>
      <c r="JYZ21"/>
      <c r="JZA21"/>
      <c r="JZB21"/>
      <c r="JZC21"/>
      <c r="JZD21"/>
      <c r="JZE21"/>
      <c r="JZF21"/>
      <c r="JZG21"/>
      <c r="JZH21"/>
      <c r="JZI21"/>
      <c r="JZJ21"/>
      <c r="JZK21"/>
      <c r="JZL21"/>
      <c r="JZM21"/>
      <c r="JZN21"/>
      <c r="JZO21"/>
      <c r="JZP21"/>
      <c r="JZQ21"/>
      <c r="JZR21"/>
      <c r="JZS21"/>
      <c r="JZT21"/>
      <c r="JZU21"/>
      <c r="JZV21"/>
      <c r="JZW21"/>
      <c r="JZX21"/>
      <c r="JZY21"/>
      <c r="JZZ21"/>
      <c r="KAA21"/>
      <c r="KAB21"/>
      <c r="KAC21"/>
      <c r="KAD21"/>
      <c r="KAE21"/>
      <c r="KAF21"/>
      <c r="KAG21"/>
      <c r="KAH21"/>
      <c r="KAI21"/>
      <c r="KAJ21"/>
      <c r="KAK21"/>
      <c r="KAL21"/>
      <c r="KAM21"/>
      <c r="KAN21"/>
      <c r="KAO21"/>
      <c r="KAP21"/>
      <c r="KAQ21"/>
      <c r="KAR21"/>
      <c r="KAS21"/>
      <c r="KAT21"/>
      <c r="KAU21"/>
      <c r="KAV21"/>
      <c r="KAW21"/>
      <c r="KAX21"/>
      <c r="KAY21"/>
      <c r="KAZ21"/>
      <c r="KBA21"/>
      <c r="KBB21"/>
      <c r="KBC21"/>
      <c r="KBD21"/>
      <c r="KBE21"/>
      <c r="KBF21"/>
      <c r="KBG21"/>
      <c r="KBH21"/>
      <c r="KBI21"/>
      <c r="KBJ21"/>
      <c r="KBK21"/>
      <c r="KBL21"/>
      <c r="KBM21"/>
      <c r="KBN21"/>
      <c r="KBO21"/>
      <c r="KBP21"/>
      <c r="KBQ21"/>
      <c r="KBR21"/>
      <c r="KBS21"/>
      <c r="KBT21"/>
      <c r="KBU21"/>
      <c r="KBV21"/>
      <c r="KBW21"/>
      <c r="KBX21"/>
      <c r="KBY21"/>
      <c r="KBZ21"/>
      <c r="KCA21"/>
      <c r="KCB21"/>
      <c r="KCC21"/>
      <c r="KCD21"/>
      <c r="KCE21"/>
      <c r="KCF21"/>
      <c r="KCG21"/>
      <c r="KCH21"/>
      <c r="KCI21"/>
      <c r="KCJ21"/>
      <c r="KCK21"/>
      <c r="KCL21"/>
      <c r="KCM21"/>
      <c r="KCN21"/>
      <c r="KCO21"/>
      <c r="KCP21"/>
      <c r="KCQ21"/>
      <c r="KCR21"/>
      <c r="KCS21"/>
      <c r="KCT21"/>
      <c r="KCU21"/>
      <c r="KCV21"/>
      <c r="KCW21"/>
      <c r="KCX21"/>
      <c r="KCY21"/>
      <c r="KCZ21"/>
      <c r="KDA21"/>
      <c r="KDB21"/>
      <c r="KDC21"/>
      <c r="KDD21"/>
      <c r="KDE21"/>
      <c r="KDF21"/>
      <c r="KDG21"/>
      <c r="KDH21"/>
      <c r="KDI21"/>
      <c r="KDJ21"/>
      <c r="KDK21"/>
      <c r="KDL21"/>
      <c r="KDM21"/>
      <c r="KDN21"/>
      <c r="KDO21"/>
      <c r="KDP21"/>
      <c r="KDQ21"/>
      <c r="KDR21"/>
      <c r="KDS21"/>
      <c r="KDT21"/>
      <c r="KDU21"/>
      <c r="KDV21"/>
      <c r="KDW21"/>
      <c r="KDX21"/>
      <c r="KDY21"/>
      <c r="KDZ21"/>
      <c r="KEA21"/>
      <c r="KEB21"/>
      <c r="KEC21"/>
      <c r="KED21"/>
      <c r="KEE21"/>
      <c r="KEF21"/>
      <c r="KEG21"/>
      <c r="KEH21"/>
      <c r="KEI21"/>
      <c r="KEJ21"/>
      <c r="KEK21"/>
      <c r="KEL21"/>
      <c r="KEM21"/>
      <c r="KEN21"/>
      <c r="KEO21"/>
      <c r="KEP21"/>
      <c r="KEQ21"/>
      <c r="KER21"/>
      <c r="KES21"/>
      <c r="KET21"/>
      <c r="KEU21"/>
      <c r="KEV21"/>
      <c r="KEW21"/>
      <c r="KEX21"/>
      <c r="KEY21"/>
      <c r="KEZ21"/>
      <c r="KFA21"/>
      <c r="KFB21"/>
      <c r="KFC21"/>
      <c r="KFD21"/>
      <c r="KFE21"/>
      <c r="KFF21"/>
      <c r="KFG21"/>
      <c r="KFH21"/>
      <c r="KFI21"/>
      <c r="KFJ21"/>
      <c r="KFK21"/>
      <c r="KFL21"/>
      <c r="KFM21"/>
      <c r="KFN21"/>
      <c r="KFO21"/>
      <c r="KFP21"/>
      <c r="KFQ21"/>
      <c r="KFR21"/>
      <c r="KFS21"/>
      <c r="KFT21"/>
      <c r="KFU21"/>
      <c r="KFV21"/>
      <c r="KFW21"/>
      <c r="KFX21"/>
      <c r="KFY21"/>
      <c r="KFZ21"/>
      <c r="KGA21"/>
      <c r="KGB21"/>
      <c r="KGC21"/>
      <c r="KGD21"/>
      <c r="KGE21"/>
      <c r="KGF21"/>
      <c r="KGG21"/>
      <c r="KGH21"/>
      <c r="KGI21"/>
      <c r="KGJ21"/>
      <c r="KGK21"/>
      <c r="KGL21"/>
      <c r="KGM21"/>
      <c r="KGN21"/>
      <c r="KGO21"/>
      <c r="KGP21"/>
      <c r="KGQ21"/>
      <c r="KGR21"/>
      <c r="KGS21"/>
      <c r="KGT21"/>
      <c r="KGU21"/>
      <c r="KGV21"/>
      <c r="KGW21"/>
      <c r="KGX21"/>
      <c r="KGY21"/>
      <c r="KGZ21"/>
      <c r="KHA21"/>
      <c r="KHB21"/>
      <c r="KHC21"/>
      <c r="KHD21"/>
      <c r="KHE21"/>
      <c r="KHF21"/>
      <c r="KHG21"/>
      <c r="KHH21"/>
      <c r="KHI21"/>
      <c r="KHJ21"/>
      <c r="KHK21"/>
      <c r="KHL21"/>
      <c r="KHM21"/>
      <c r="KHN21"/>
      <c r="KHO21"/>
      <c r="KHP21"/>
      <c r="KHQ21"/>
      <c r="KHR21"/>
      <c r="KHS21"/>
      <c r="KHT21"/>
      <c r="KHU21"/>
      <c r="KHV21"/>
      <c r="KHW21"/>
      <c r="KHX21"/>
      <c r="KHY21"/>
      <c r="KHZ21"/>
      <c r="KIA21"/>
      <c r="KIB21"/>
      <c r="KIC21"/>
      <c r="KID21"/>
      <c r="KIE21"/>
      <c r="KIF21"/>
      <c r="KIG21"/>
      <c r="KIH21"/>
      <c r="KII21"/>
      <c r="KIJ21"/>
      <c r="KIK21"/>
      <c r="KIL21"/>
      <c r="KIM21"/>
      <c r="KIN21"/>
      <c r="KIO21"/>
      <c r="KIP21"/>
      <c r="KIQ21"/>
      <c r="KIR21"/>
      <c r="KIS21"/>
      <c r="KIT21"/>
      <c r="KIU21"/>
      <c r="KIV21"/>
      <c r="KIW21"/>
      <c r="KIX21"/>
      <c r="KIY21"/>
      <c r="KIZ21"/>
      <c r="KJA21"/>
      <c r="KJB21"/>
      <c r="KJC21"/>
      <c r="KJD21"/>
      <c r="KJE21"/>
      <c r="KJF21"/>
      <c r="KJG21"/>
      <c r="KJH21"/>
      <c r="KJI21"/>
      <c r="KJJ21"/>
      <c r="KJK21"/>
      <c r="KJL21"/>
      <c r="KJM21"/>
      <c r="KJN21"/>
      <c r="KJO21"/>
      <c r="KJP21"/>
      <c r="KJQ21"/>
      <c r="KJR21"/>
      <c r="KJS21"/>
      <c r="KJT21"/>
      <c r="KJU21"/>
      <c r="KJV21"/>
      <c r="KJW21"/>
      <c r="KJX21"/>
      <c r="KJY21"/>
      <c r="KJZ21"/>
      <c r="KKA21"/>
      <c r="KKB21"/>
      <c r="KKC21"/>
      <c r="KKD21"/>
      <c r="KKE21"/>
      <c r="KKF21"/>
      <c r="KKG21"/>
      <c r="KKH21"/>
      <c r="KKI21"/>
      <c r="KKJ21"/>
      <c r="KKK21"/>
      <c r="KKL21"/>
      <c r="KKM21"/>
      <c r="KKN21"/>
      <c r="KKO21"/>
      <c r="KKP21"/>
      <c r="KKQ21"/>
      <c r="KKR21"/>
      <c r="KKS21"/>
      <c r="KKT21"/>
      <c r="KKU21"/>
      <c r="KKV21"/>
      <c r="KKW21"/>
      <c r="KKX21"/>
      <c r="KKY21"/>
      <c r="KKZ21"/>
      <c r="KLA21"/>
      <c r="KLB21"/>
      <c r="KLC21"/>
      <c r="KLD21"/>
      <c r="KLE21"/>
      <c r="KLF21"/>
      <c r="KLG21"/>
      <c r="KLH21"/>
      <c r="KLI21"/>
      <c r="KLJ21"/>
      <c r="KLK21"/>
      <c r="KLL21"/>
      <c r="KLM21"/>
      <c r="KLN21"/>
      <c r="KLO21"/>
      <c r="KLP21"/>
      <c r="KLQ21"/>
      <c r="KLR21"/>
      <c r="KLS21"/>
      <c r="KLT21"/>
      <c r="KLU21"/>
      <c r="KLV21"/>
      <c r="KLW21"/>
      <c r="KLX21"/>
      <c r="KLY21"/>
      <c r="KLZ21"/>
      <c r="KMA21"/>
      <c r="KMB21"/>
      <c r="KMC21"/>
      <c r="KMD21"/>
      <c r="KME21"/>
      <c r="KMF21"/>
      <c r="KMG21"/>
      <c r="KMH21"/>
      <c r="KMI21"/>
      <c r="KMJ21"/>
      <c r="KMK21"/>
      <c r="KML21"/>
      <c r="KMM21"/>
      <c r="KMN21"/>
      <c r="KMO21"/>
      <c r="KMP21"/>
      <c r="KMQ21"/>
      <c r="KMR21"/>
      <c r="KMS21"/>
      <c r="KMT21"/>
      <c r="KMU21"/>
      <c r="KMV21"/>
      <c r="KMW21"/>
      <c r="KMX21"/>
      <c r="KMY21"/>
      <c r="KMZ21"/>
      <c r="KNA21"/>
      <c r="KNB21"/>
      <c r="KNC21"/>
      <c r="KND21"/>
      <c r="KNE21"/>
      <c r="KNF21"/>
      <c r="KNG21"/>
      <c r="KNH21"/>
      <c r="KNI21"/>
      <c r="KNJ21"/>
      <c r="KNK21"/>
      <c r="KNL21"/>
      <c r="KNM21"/>
      <c r="KNN21"/>
      <c r="KNO21"/>
      <c r="KNP21"/>
      <c r="KNQ21"/>
      <c r="KNR21"/>
      <c r="KNS21"/>
      <c r="KNT21"/>
      <c r="KNU21"/>
      <c r="KNV21"/>
      <c r="KNW21"/>
      <c r="KNX21"/>
      <c r="KNY21"/>
      <c r="KNZ21"/>
      <c r="KOA21"/>
      <c r="KOB21"/>
      <c r="KOC21"/>
      <c r="KOD21"/>
      <c r="KOE21"/>
      <c r="KOF21"/>
      <c r="KOG21"/>
      <c r="KOH21"/>
      <c r="KOI21"/>
      <c r="KOJ21"/>
      <c r="KOK21"/>
      <c r="KOL21"/>
      <c r="KOM21"/>
      <c r="KON21"/>
      <c r="KOO21"/>
      <c r="KOP21"/>
      <c r="KOQ21"/>
      <c r="KOR21"/>
      <c r="KOS21"/>
      <c r="KOT21"/>
      <c r="KOU21"/>
      <c r="KOV21"/>
      <c r="KOW21"/>
      <c r="KOX21"/>
      <c r="KOY21"/>
      <c r="KOZ21"/>
      <c r="KPA21"/>
      <c r="KPB21"/>
      <c r="KPC21"/>
      <c r="KPD21"/>
      <c r="KPE21"/>
      <c r="KPF21"/>
      <c r="KPG21"/>
      <c r="KPH21"/>
      <c r="KPI21"/>
      <c r="KPJ21"/>
      <c r="KPK21"/>
      <c r="KPL21"/>
      <c r="KPM21"/>
      <c r="KPN21"/>
      <c r="KPO21"/>
      <c r="KPP21"/>
      <c r="KPQ21"/>
      <c r="KPR21"/>
      <c r="KPS21"/>
      <c r="KPT21"/>
      <c r="KPU21"/>
      <c r="KPV21"/>
      <c r="KPW21"/>
      <c r="KPX21"/>
      <c r="KPY21"/>
      <c r="KPZ21"/>
      <c r="KQA21"/>
      <c r="KQB21"/>
      <c r="KQC21"/>
      <c r="KQD21"/>
      <c r="KQE21"/>
      <c r="KQF21"/>
      <c r="KQG21"/>
      <c r="KQH21"/>
      <c r="KQI21"/>
      <c r="KQJ21"/>
      <c r="KQK21"/>
      <c r="KQL21"/>
      <c r="KQM21"/>
      <c r="KQN21"/>
      <c r="KQO21"/>
      <c r="KQP21"/>
      <c r="KQQ21"/>
      <c r="KQR21"/>
      <c r="KQS21"/>
      <c r="KQT21"/>
      <c r="KQU21"/>
      <c r="KQV21"/>
      <c r="KQW21"/>
      <c r="KQX21"/>
      <c r="KQY21"/>
      <c r="KQZ21"/>
      <c r="KRA21"/>
      <c r="KRB21"/>
      <c r="KRC21"/>
      <c r="KRD21"/>
      <c r="KRE21"/>
      <c r="KRF21"/>
      <c r="KRG21"/>
      <c r="KRH21"/>
      <c r="KRI21"/>
      <c r="KRJ21"/>
      <c r="KRK21"/>
      <c r="KRL21"/>
      <c r="KRM21"/>
      <c r="KRN21"/>
      <c r="KRO21"/>
      <c r="KRP21"/>
      <c r="KRQ21"/>
      <c r="KRR21"/>
      <c r="KRS21"/>
      <c r="KRT21"/>
      <c r="KRU21"/>
      <c r="KRV21"/>
      <c r="KRW21"/>
      <c r="KRX21"/>
      <c r="KRY21"/>
      <c r="KRZ21"/>
      <c r="KSA21"/>
      <c r="KSB21"/>
      <c r="KSC21"/>
      <c r="KSD21"/>
      <c r="KSE21"/>
      <c r="KSF21"/>
      <c r="KSG21"/>
      <c r="KSH21"/>
      <c r="KSI21"/>
      <c r="KSJ21"/>
      <c r="KSK21"/>
      <c r="KSL21"/>
      <c r="KSM21"/>
      <c r="KSN21"/>
      <c r="KSO21"/>
      <c r="KSP21"/>
      <c r="KSQ21"/>
      <c r="KSR21"/>
      <c r="KSS21"/>
      <c r="KST21"/>
      <c r="KSU21"/>
      <c r="KSV21"/>
      <c r="KSW21"/>
      <c r="KSX21"/>
      <c r="KSY21"/>
      <c r="KSZ21"/>
      <c r="KTA21"/>
      <c r="KTB21"/>
      <c r="KTC21"/>
      <c r="KTD21"/>
      <c r="KTE21"/>
      <c r="KTF21"/>
      <c r="KTG21"/>
      <c r="KTH21"/>
      <c r="KTI21"/>
      <c r="KTJ21"/>
      <c r="KTK21"/>
      <c r="KTL21"/>
      <c r="KTM21"/>
      <c r="KTN21"/>
      <c r="KTO21"/>
      <c r="KTP21"/>
      <c r="KTQ21"/>
      <c r="KTR21"/>
      <c r="KTS21"/>
      <c r="KTT21"/>
      <c r="KTU21"/>
      <c r="KTV21"/>
      <c r="KTW21"/>
      <c r="KTX21"/>
      <c r="KTY21"/>
      <c r="KTZ21"/>
      <c r="KUA21"/>
      <c r="KUB21"/>
      <c r="KUC21"/>
      <c r="KUD21"/>
      <c r="KUE21"/>
      <c r="KUF21"/>
      <c r="KUG21"/>
      <c r="KUH21"/>
      <c r="KUI21"/>
      <c r="KUJ21"/>
      <c r="KUK21"/>
      <c r="KUL21"/>
      <c r="KUM21"/>
      <c r="KUN21"/>
      <c r="KUO21"/>
      <c r="KUP21"/>
      <c r="KUQ21"/>
      <c r="KUR21"/>
      <c r="KUS21"/>
      <c r="KUT21"/>
      <c r="KUU21"/>
      <c r="KUV21"/>
      <c r="KUW21"/>
      <c r="KUX21"/>
      <c r="KUY21"/>
      <c r="KUZ21"/>
      <c r="KVA21"/>
      <c r="KVB21"/>
      <c r="KVC21"/>
      <c r="KVD21"/>
      <c r="KVE21"/>
      <c r="KVF21"/>
      <c r="KVG21"/>
      <c r="KVH21"/>
      <c r="KVI21"/>
      <c r="KVJ21"/>
      <c r="KVK21"/>
      <c r="KVL21"/>
      <c r="KVM21"/>
      <c r="KVN21"/>
      <c r="KVO21"/>
      <c r="KVP21"/>
      <c r="KVQ21"/>
      <c r="KVR21"/>
      <c r="KVS21"/>
      <c r="KVT21"/>
      <c r="KVU21"/>
      <c r="KVV21"/>
      <c r="KVW21"/>
      <c r="KVX21"/>
      <c r="KVY21"/>
      <c r="KVZ21"/>
      <c r="KWA21"/>
      <c r="KWB21"/>
      <c r="KWC21"/>
      <c r="KWD21"/>
      <c r="KWE21"/>
      <c r="KWF21"/>
      <c r="KWG21"/>
      <c r="KWH21"/>
      <c r="KWI21"/>
      <c r="KWJ21"/>
      <c r="KWK21"/>
      <c r="KWL21"/>
      <c r="KWM21"/>
      <c r="KWN21"/>
      <c r="KWO21"/>
      <c r="KWP21"/>
      <c r="KWQ21"/>
      <c r="KWR21"/>
      <c r="KWS21"/>
      <c r="KWT21"/>
      <c r="KWU21"/>
      <c r="KWV21"/>
      <c r="KWW21"/>
      <c r="KWX21"/>
      <c r="KWY21"/>
      <c r="KWZ21"/>
      <c r="KXA21"/>
      <c r="KXB21"/>
      <c r="KXC21"/>
      <c r="KXD21"/>
      <c r="KXE21"/>
      <c r="KXF21"/>
      <c r="KXG21"/>
      <c r="KXH21"/>
      <c r="KXI21"/>
      <c r="KXJ21"/>
      <c r="KXK21"/>
      <c r="KXL21"/>
      <c r="KXM21"/>
      <c r="KXN21"/>
      <c r="KXO21"/>
      <c r="KXP21"/>
      <c r="KXQ21"/>
      <c r="KXR21"/>
      <c r="KXS21"/>
      <c r="KXT21"/>
      <c r="KXU21"/>
      <c r="KXV21"/>
      <c r="KXW21"/>
      <c r="KXX21"/>
      <c r="KXY21"/>
      <c r="KXZ21"/>
      <c r="KYA21"/>
      <c r="KYB21"/>
      <c r="KYC21"/>
      <c r="KYD21"/>
      <c r="KYE21"/>
      <c r="KYF21"/>
      <c r="KYG21"/>
      <c r="KYH21"/>
      <c r="KYI21"/>
      <c r="KYJ21"/>
      <c r="KYK21"/>
      <c r="KYL21"/>
      <c r="KYM21"/>
      <c r="KYN21"/>
      <c r="KYO21"/>
      <c r="KYP21"/>
      <c r="KYQ21"/>
      <c r="KYR21"/>
      <c r="KYS21"/>
      <c r="KYT21"/>
      <c r="KYU21"/>
      <c r="KYV21"/>
      <c r="KYW21"/>
      <c r="KYX21"/>
      <c r="KYY21"/>
      <c r="KYZ21"/>
      <c r="KZA21"/>
      <c r="KZB21"/>
      <c r="KZC21"/>
      <c r="KZD21"/>
      <c r="KZE21"/>
      <c r="KZF21"/>
      <c r="KZG21"/>
      <c r="KZH21"/>
      <c r="KZI21"/>
      <c r="KZJ21"/>
      <c r="KZK21"/>
      <c r="KZL21"/>
      <c r="KZM21"/>
      <c r="KZN21"/>
      <c r="KZO21"/>
      <c r="KZP21"/>
      <c r="KZQ21"/>
      <c r="KZR21"/>
      <c r="KZS21"/>
      <c r="KZT21"/>
      <c r="KZU21"/>
      <c r="KZV21"/>
      <c r="KZW21"/>
      <c r="KZX21"/>
      <c r="KZY21"/>
      <c r="KZZ21"/>
      <c r="LAA21"/>
      <c r="LAB21"/>
      <c r="LAC21"/>
      <c r="LAD21"/>
      <c r="LAE21"/>
      <c r="LAF21"/>
      <c r="LAG21"/>
      <c r="LAH21"/>
      <c r="LAI21"/>
      <c r="LAJ21"/>
      <c r="LAK21"/>
      <c r="LAL21"/>
      <c r="LAM21"/>
      <c r="LAN21"/>
      <c r="LAO21"/>
      <c r="LAP21"/>
      <c r="LAQ21"/>
      <c r="LAR21"/>
      <c r="LAS21"/>
      <c r="LAT21"/>
      <c r="LAU21"/>
      <c r="LAV21"/>
      <c r="LAW21"/>
      <c r="LAX21"/>
      <c r="LAY21"/>
      <c r="LAZ21"/>
      <c r="LBA21"/>
      <c r="LBB21"/>
      <c r="LBC21"/>
      <c r="LBD21"/>
      <c r="LBE21"/>
      <c r="LBF21"/>
      <c r="LBG21"/>
      <c r="LBH21"/>
      <c r="LBI21"/>
      <c r="LBJ21"/>
      <c r="LBK21"/>
      <c r="LBL21"/>
      <c r="LBM21"/>
      <c r="LBN21"/>
      <c r="LBO21"/>
      <c r="LBP21"/>
      <c r="LBQ21"/>
      <c r="LBR21"/>
      <c r="LBS21"/>
      <c r="LBT21"/>
      <c r="LBU21"/>
      <c r="LBV21"/>
      <c r="LBW21"/>
      <c r="LBX21"/>
      <c r="LBY21"/>
      <c r="LBZ21"/>
      <c r="LCA21"/>
      <c r="LCB21"/>
      <c r="LCC21"/>
      <c r="LCD21"/>
      <c r="LCE21"/>
      <c r="LCF21"/>
      <c r="LCG21"/>
      <c r="LCH21"/>
      <c r="LCI21"/>
      <c r="LCJ21"/>
      <c r="LCK21"/>
      <c r="LCL21"/>
      <c r="LCM21"/>
      <c r="LCN21"/>
      <c r="LCO21"/>
      <c r="LCP21"/>
      <c r="LCQ21"/>
      <c r="LCR21"/>
      <c r="LCS21"/>
      <c r="LCT21"/>
      <c r="LCU21"/>
      <c r="LCV21"/>
      <c r="LCW21"/>
      <c r="LCX21"/>
      <c r="LCY21"/>
      <c r="LCZ21"/>
      <c r="LDA21"/>
      <c r="LDB21"/>
      <c r="LDC21"/>
      <c r="LDD21"/>
      <c r="LDE21"/>
      <c r="LDF21"/>
      <c r="LDG21"/>
      <c r="LDH21"/>
      <c r="LDI21"/>
      <c r="LDJ21"/>
      <c r="LDK21"/>
      <c r="LDL21"/>
      <c r="LDM21"/>
      <c r="LDN21"/>
      <c r="LDO21"/>
      <c r="LDP21"/>
      <c r="LDQ21"/>
      <c r="LDR21"/>
      <c r="LDS21"/>
      <c r="LDT21"/>
      <c r="LDU21"/>
      <c r="LDV21"/>
      <c r="LDW21"/>
      <c r="LDX21"/>
      <c r="LDY21"/>
      <c r="LDZ21"/>
      <c r="LEA21"/>
      <c r="LEB21"/>
      <c r="LEC21"/>
      <c r="LED21"/>
      <c r="LEE21"/>
      <c r="LEF21"/>
      <c r="LEG21"/>
      <c r="LEH21"/>
      <c r="LEI21"/>
      <c r="LEJ21"/>
      <c r="LEK21"/>
      <c r="LEL21"/>
      <c r="LEM21"/>
      <c r="LEN21"/>
      <c r="LEO21"/>
      <c r="LEP21"/>
      <c r="LEQ21"/>
      <c r="LER21"/>
      <c r="LES21"/>
      <c r="LET21"/>
      <c r="LEU21"/>
      <c r="LEV21"/>
      <c r="LEW21"/>
      <c r="LEX21"/>
      <c r="LEY21"/>
      <c r="LEZ21"/>
      <c r="LFA21"/>
      <c r="LFB21"/>
      <c r="LFC21"/>
      <c r="LFD21"/>
      <c r="LFE21"/>
      <c r="LFF21"/>
      <c r="LFG21"/>
      <c r="LFH21"/>
      <c r="LFI21"/>
      <c r="LFJ21"/>
      <c r="LFK21"/>
      <c r="LFL21"/>
      <c r="LFM21"/>
      <c r="LFN21"/>
      <c r="LFO21"/>
      <c r="LFP21"/>
      <c r="LFQ21"/>
      <c r="LFR21"/>
      <c r="LFS21"/>
      <c r="LFT21"/>
      <c r="LFU21"/>
      <c r="LFV21"/>
      <c r="LFW21"/>
      <c r="LFX21"/>
      <c r="LFY21"/>
      <c r="LFZ21"/>
      <c r="LGA21"/>
      <c r="LGB21"/>
      <c r="LGC21"/>
      <c r="LGD21"/>
      <c r="LGE21"/>
      <c r="LGF21"/>
      <c r="LGG21"/>
      <c r="LGH21"/>
      <c r="LGI21"/>
      <c r="LGJ21"/>
      <c r="LGK21"/>
      <c r="LGL21"/>
      <c r="LGM21"/>
      <c r="LGN21"/>
      <c r="LGO21"/>
      <c r="LGP21"/>
      <c r="LGQ21"/>
      <c r="LGR21"/>
      <c r="LGS21"/>
      <c r="LGT21"/>
      <c r="LGU21"/>
      <c r="LGV21"/>
      <c r="LGW21"/>
      <c r="LGX21"/>
      <c r="LGY21"/>
      <c r="LGZ21"/>
      <c r="LHA21"/>
      <c r="LHB21"/>
      <c r="LHC21"/>
      <c r="LHD21"/>
      <c r="LHE21"/>
      <c r="LHF21"/>
      <c r="LHG21"/>
      <c r="LHH21"/>
      <c r="LHI21"/>
      <c r="LHJ21"/>
      <c r="LHK21"/>
      <c r="LHL21"/>
      <c r="LHM21"/>
      <c r="LHN21"/>
      <c r="LHO21"/>
      <c r="LHP21"/>
      <c r="LHQ21"/>
      <c r="LHR21"/>
      <c r="LHS21"/>
      <c r="LHT21"/>
      <c r="LHU21"/>
      <c r="LHV21"/>
      <c r="LHW21"/>
      <c r="LHX21"/>
      <c r="LHY21"/>
      <c r="LHZ21"/>
      <c r="LIA21"/>
      <c r="LIB21"/>
      <c r="LIC21"/>
      <c r="LID21"/>
      <c r="LIE21"/>
      <c r="LIF21"/>
      <c r="LIG21"/>
      <c r="LIH21"/>
      <c r="LII21"/>
      <c r="LIJ21"/>
      <c r="LIK21"/>
      <c r="LIL21"/>
      <c r="LIM21"/>
      <c r="LIN21"/>
      <c r="LIO21"/>
      <c r="LIP21"/>
      <c r="LIQ21"/>
      <c r="LIR21"/>
      <c r="LIS21"/>
      <c r="LIT21"/>
      <c r="LIU21"/>
      <c r="LIV21"/>
      <c r="LIW21"/>
      <c r="LIX21"/>
      <c r="LIY21"/>
      <c r="LIZ21"/>
      <c r="LJA21"/>
      <c r="LJB21"/>
      <c r="LJC21"/>
      <c r="LJD21"/>
      <c r="LJE21"/>
      <c r="LJF21"/>
      <c r="LJG21"/>
      <c r="LJH21"/>
      <c r="LJI21"/>
      <c r="LJJ21"/>
      <c r="LJK21"/>
      <c r="LJL21"/>
      <c r="LJM21"/>
      <c r="LJN21"/>
      <c r="LJO21"/>
      <c r="LJP21"/>
      <c r="LJQ21"/>
      <c r="LJR21"/>
      <c r="LJS21"/>
      <c r="LJT21"/>
      <c r="LJU21"/>
      <c r="LJV21"/>
      <c r="LJW21"/>
      <c r="LJX21"/>
      <c r="LJY21"/>
      <c r="LJZ21"/>
      <c r="LKA21"/>
      <c r="LKB21"/>
      <c r="LKC21"/>
      <c r="LKD21"/>
      <c r="LKE21"/>
      <c r="LKF21"/>
      <c r="LKG21"/>
      <c r="LKH21"/>
      <c r="LKI21"/>
      <c r="LKJ21"/>
      <c r="LKK21"/>
      <c r="LKL21"/>
      <c r="LKM21"/>
      <c r="LKN21"/>
      <c r="LKO21"/>
      <c r="LKP21"/>
      <c r="LKQ21"/>
      <c r="LKR21"/>
      <c r="LKS21"/>
      <c r="LKT21"/>
      <c r="LKU21"/>
      <c r="LKV21"/>
      <c r="LKW21"/>
      <c r="LKX21"/>
      <c r="LKY21"/>
      <c r="LKZ21"/>
      <c r="LLA21"/>
      <c r="LLB21"/>
      <c r="LLC21"/>
      <c r="LLD21"/>
      <c r="LLE21"/>
      <c r="LLF21"/>
      <c r="LLG21"/>
      <c r="LLH21"/>
      <c r="LLI21"/>
      <c r="LLJ21"/>
      <c r="LLK21"/>
      <c r="LLL21"/>
      <c r="LLM21"/>
      <c r="LLN21"/>
      <c r="LLO21"/>
      <c r="LLP21"/>
      <c r="LLQ21"/>
      <c r="LLR21"/>
      <c r="LLS21"/>
      <c r="LLT21"/>
      <c r="LLU21"/>
      <c r="LLV21"/>
      <c r="LLW21"/>
      <c r="LLX21"/>
      <c r="LLY21"/>
      <c r="LLZ21"/>
      <c r="LMA21"/>
      <c r="LMB21"/>
      <c r="LMC21"/>
      <c r="LMD21"/>
      <c r="LME21"/>
      <c r="LMF21"/>
      <c r="LMG21"/>
      <c r="LMH21"/>
      <c r="LMI21"/>
      <c r="LMJ21"/>
      <c r="LMK21"/>
      <c r="LML21"/>
      <c r="LMM21"/>
      <c r="LMN21"/>
      <c r="LMO21"/>
      <c r="LMP21"/>
      <c r="LMQ21"/>
      <c r="LMR21"/>
      <c r="LMS21"/>
      <c r="LMT21"/>
      <c r="LMU21"/>
      <c r="LMV21"/>
      <c r="LMW21"/>
      <c r="LMX21"/>
      <c r="LMY21"/>
      <c r="LMZ21"/>
      <c r="LNA21"/>
      <c r="LNB21"/>
      <c r="LNC21"/>
      <c r="LND21"/>
      <c r="LNE21"/>
      <c r="LNF21"/>
      <c r="LNG21"/>
      <c r="LNH21"/>
      <c r="LNI21"/>
      <c r="LNJ21"/>
      <c r="LNK21"/>
      <c r="LNL21"/>
      <c r="LNM21"/>
      <c r="LNN21"/>
      <c r="LNO21"/>
      <c r="LNP21"/>
      <c r="LNQ21"/>
      <c r="LNR21"/>
      <c r="LNS21"/>
      <c r="LNT21"/>
      <c r="LNU21"/>
      <c r="LNV21"/>
      <c r="LNW21"/>
      <c r="LNX21"/>
      <c r="LNY21"/>
      <c r="LNZ21"/>
      <c r="LOA21"/>
      <c r="LOB21"/>
      <c r="LOC21"/>
      <c r="LOD21"/>
      <c r="LOE21"/>
      <c r="LOF21"/>
      <c r="LOG21"/>
      <c r="LOH21"/>
      <c r="LOI21"/>
      <c r="LOJ21"/>
      <c r="LOK21"/>
      <c r="LOL21"/>
      <c r="LOM21"/>
      <c r="LON21"/>
      <c r="LOO21"/>
      <c r="LOP21"/>
      <c r="LOQ21"/>
      <c r="LOR21"/>
      <c r="LOS21"/>
      <c r="LOT21"/>
      <c r="LOU21"/>
      <c r="LOV21"/>
      <c r="LOW21"/>
      <c r="LOX21"/>
      <c r="LOY21"/>
      <c r="LOZ21"/>
      <c r="LPA21"/>
      <c r="LPB21"/>
      <c r="LPC21"/>
      <c r="LPD21"/>
      <c r="LPE21"/>
      <c r="LPF21"/>
      <c r="LPG21"/>
      <c r="LPH21"/>
      <c r="LPI21"/>
      <c r="LPJ21"/>
      <c r="LPK21"/>
      <c r="LPL21"/>
      <c r="LPM21"/>
      <c r="LPN21"/>
      <c r="LPO21"/>
      <c r="LPP21"/>
      <c r="LPQ21"/>
      <c r="LPR21"/>
      <c r="LPS21"/>
      <c r="LPT21"/>
      <c r="LPU21"/>
      <c r="LPV21"/>
      <c r="LPW21"/>
      <c r="LPX21"/>
      <c r="LPY21"/>
      <c r="LPZ21"/>
      <c r="LQA21"/>
      <c r="LQB21"/>
      <c r="LQC21"/>
      <c r="LQD21"/>
      <c r="LQE21"/>
      <c r="LQF21"/>
      <c r="LQG21"/>
      <c r="LQH21"/>
      <c r="LQI21"/>
      <c r="LQJ21"/>
      <c r="LQK21"/>
      <c r="LQL21"/>
      <c r="LQM21"/>
      <c r="LQN21"/>
      <c r="LQO21"/>
      <c r="LQP21"/>
      <c r="LQQ21"/>
      <c r="LQR21"/>
      <c r="LQS21"/>
      <c r="LQT21"/>
      <c r="LQU21"/>
      <c r="LQV21"/>
      <c r="LQW21"/>
      <c r="LQX21"/>
      <c r="LQY21"/>
      <c r="LQZ21"/>
      <c r="LRA21"/>
      <c r="LRB21"/>
      <c r="LRC21"/>
      <c r="LRD21"/>
      <c r="LRE21"/>
      <c r="LRF21"/>
      <c r="LRG21"/>
      <c r="LRH21"/>
      <c r="LRI21"/>
      <c r="LRJ21"/>
      <c r="LRK21"/>
      <c r="LRL21"/>
      <c r="LRM21"/>
      <c r="LRN21"/>
      <c r="LRO21"/>
      <c r="LRP21"/>
      <c r="LRQ21"/>
      <c r="LRR21"/>
      <c r="LRS21"/>
      <c r="LRT21"/>
      <c r="LRU21"/>
      <c r="LRV21"/>
      <c r="LRW21"/>
      <c r="LRX21"/>
      <c r="LRY21"/>
      <c r="LRZ21"/>
      <c r="LSA21"/>
      <c r="LSB21"/>
      <c r="LSC21"/>
      <c r="LSD21"/>
      <c r="LSE21"/>
      <c r="LSF21"/>
      <c r="LSG21"/>
      <c r="LSH21"/>
      <c r="LSI21"/>
      <c r="LSJ21"/>
      <c r="LSK21"/>
      <c r="LSL21"/>
      <c r="LSM21"/>
      <c r="LSN21"/>
      <c r="LSO21"/>
      <c r="LSP21"/>
      <c r="LSQ21"/>
      <c r="LSR21"/>
      <c r="LSS21"/>
      <c r="LST21"/>
      <c r="LSU21"/>
      <c r="LSV21"/>
      <c r="LSW21"/>
      <c r="LSX21"/>
      <c r="LSY21"/>
      <c r="LSZ21"/>
      <c r="LTA21"/>
      <c r="LTB21"/>
      <c r="LTC21"/>
      <c r="LTD21"/>
      <c r="LTE21"/>
      <c r="LTF21"/>
      <c r="LTG21"/>
      <c r="LTH21"/>
      <c r="LTI21"/>
      <c r="LTJ21"/>
      <c r="LTK21"/>
      <c r="LTL21"/>
      <c r="LTM21"/>
      <c r="LTN21"/>
      <c r="LTO21"/>
      <c r="LTP21"/>
      <c r="LTQ21"/>
      <c r="LTR21"/>
      <c r="LTS21"/>
      <c r="LTT21"/>
      <c r="LTU21"/>
      <c r="LTV21"/>
      <c r="LTW21"/>
      <c r="LTX21"/>
      <c r="LTY21"/>
      <c r="LTZ21"/>
      <c r="LUA21"/>
      <c r="LUB21"/>
      <c r="LUC21"/>
      <c r="LUD21"/>
      <c r="LUE21"/>
      <c r="LUF21"/>
      <c r="LUG21"/>
      <c r="LUH21"/>
      <c r="LUI21"/>
      <c r="LUJ21"/>
      <c r="LUK21"/>
      <c r="LUL21"/>
      <c r="LUM21"/>
      <c r="LUN21"/>
      <c r="LUO21"/>
      <c r="LUP21"/>
      <c r="LUQ21"/>
      <c r="LUR21"/>
      <c r="LUS21"/>
      <c r="LUT21"/>
      <c r="LUU21"/>
      <c r="LUV21"/>
      <c r="LUW21"/>
      <c r="LUX21"/>
      <c r="LUY21"/>
      <c r="LUZ21"/>
      <c r="LVA21"/>
      <c r="LVB21"/>
      <c r="LVC21"/>
      <c r="LVD21"/>
      <c r="LVE21"/>
      <c r="LVF21"/>
      <c r="LVG21"/>
      <c r="LVH21"/>
      <c r="LVI21"/>
      <c r="LVJ21"/>
      <c r="LVK21"/>
      <c r="LVL21"/>
      <c r="LVM21"/>
      <c r="LVN21"/>
      <c r="LVO21"/>
      <c r="LVP21"/>
      <c r="LVQ21"/>
      <c r="LVR21"/>
      <c r="LVS21"/>
      <c r="LVT21"/>
      <c r="LVU21"/>
      <c r="LVV21"/>
      <c r="LVW21"/>
      <c r="LVX21"/>
      <c r="LVY21"/>
      <c r="LVZ21"/>
      <c r="LWA21"/>
      <c r="LWB21"/>
      <c r="LWC21"/>
      <c r="LWD21"/>
      <c r="LWE21"/>
      <c r="LWF21"/>
      <c r="LWG21"/>
      <c r="LWH21"/>
      <c r="LWI21"/>
      <c r="LWJ21"/>
      <c r="LWK21"/>
      <c r="LWL21"/>
      <c r="LWM21"/>
      <c r="LWN21"/>
      <c r="LWO21"/>
      <c r="LWP21"/>
      <c r="LWQ21"/>
      <c r="LWR21"/>
      <c r="LWS21"/>
      <c r="LWT21"/>
      <c r="LWU21"/>
      <c r="LWV21"/>
      <c r="LWW21"/>
      <c r="LWX21"/>
      <c r="LWY21"/>
      <c r="LWZ21"/>
      <c r="LXA21"/>
      <c r="LXB21"/>
      <c r="LXC21"/>
      <c r="LXD21"/>
      <c r="LXE21"/>
      <c r="LXF21"/>
      <c r="LXG21"/>
      <c r="LXH21"/>
      <c r="LXI21"/>
      <c r="LXJ21"/>
      <c r="LXK21"/>
      <c r="LXL21"/>
      <c r="LXM21"/>
      <c r="LXN21"/>
      <c r="LXO21"/>
      <c r="LXP21"/>
      <c r="LXQ21"/>
      <c r="LXR21"/>
      <c r="LXS21"/>
      <c r="LXT21"/>
      <c r="LXU21"/>
      <c r="LXV21"/>
      <c r="LXW21"/>
      <c r="LXX21"/>
      <c r="LXY21"/>
      <c r="LXZ21"/>
      <c r="LYA21"/>
      <c r="LYB21"/>
      <c r="LYC21"/>
      <c r="LYD21"/>
      <c r="LYE21"/>
      <c r="LYF21"/>
      <c r="LYG21"/>
      <c r="LYH21"/>
      <c r="LYI21"/>
      <c r="LYJ21"/>
      <c r="LYK21"/>
      <c r="LYL21"/>
      <c r="LYM21"/>
      <c r="LYN21"/>
      <c r="LYO21"/>
      <c r="LYP21"/>
      <c r="LYQ21"/>
      <c r="LYR21"/>
      <c r="LYS21"/>
      <c r="LYT21"/>
      <c r="LYU21"/>
      <c r="LYV21"/>
      <c r="LYW21"/>
      <c r="LYX21"/>
      <c r="LYY21"/>
      <c r="LYZ21"/>
      <c r="LZA21"/>
      <c r="LZB21"/>
      <c r="LZC21"/>
      <c r="LZD21"/>
      <c r="LZE21"/>
      <c r="LZF21"/>
      <c r="LZG21"/>
      <c r="LZH21"/>
      <c r="LZI21"/>
      <c r="LZJ21"/>
      <c r="LZK21"/>
      <c r="LZL21"/>
      <c r="LZM21"/>
      <c r="LZN21"/>
      <c r="LZO21"/>
      <c r="LZP21"/>
      <c r="LZQ21"/>
      <c r="LZR21"/>
      <c r="LZS21"/>
      <c r="LZT21"/>
      <c r="LZU21"/>
      <c r="LZV21"/>
      <c r="LZW21"/>
      <c r="LZX21"/>
      <c r="LZY21"/>
      <c r="LZZ21"/>
      <c r="MAA21"/>
      <c r="MAB21"/>
      <c r="MAC21"/>
      <c r="MAD21"/>
      <c r="MAE21"/>
      <c r="MAF21"/>
      <c r="MAG21"/>
      <c r="MAH21"/>
      <c r="MAI21"/>
      <c r="MAJ21"/>
      <c r="MAK21"/>
      <c r="MAL21"/>
      <c r="MAM21"/>
      <c r="MAN21"/>
      <c r="MAO21"/>
      <c r="MAP21"/>
      <c r="MAQ21"/>
      <c r="MAR21"/>
      <c r="MAS21"/>
      <c r="MAT21"/>
      <c r="MAU21"/>
      <c r="MAV21"/>
      <c r="MAW21"/>
      <c r="MAX21"/>
      <c r="MAY21"/>
      <c r="MAZ21"/>
      <c r="MBA21"/>
      <c r="MBB21"/>
      <c r="MBC21"/>
      <c r="MBD21"/>
      <c r="MBE21"/>
      <c r="MBF21"/>
      <c r="MBG21"/>
      <c r="MBH21"/>
      <c r="MBI21"/>
      <c r="MBJ21"/>
      <c r="MBK21"/>
      <c r="MBL21"/>
      <c r="MBM21"/>
      <c r="MBN21"/>
      <c r="MBO21"/>
      <c r="MBP21"/>
      <c r="MBQ21"/>
      <c r="MBR21"/>
      <c r="MBS21"/>
      <c r="MBT21"/>
      <c r="MBU21"/>
      <c r="MBV21"/>
      <c r="MBW21"/>
      <c r="MBX21"/>
      <c r="MBY21"/>
      <c r="MBZ21"/>
      <c r="MCA21"/>
      <c r="MCB21"/>
      <c r="MCC21"/>
      <c r="MCD21"/>
      <c r="MCE21"/>
      <c r="MCF21"/>
      <c r="MCG21"/>
      <c r="MCH21"/>
      <c r="MCI21"/>
      <c r="MCJ21"/>
      <c r="MCK21"/>
      <c r="MCL21"/>
      <c r="MCM21"/>
      <c r="MCN21"/>
      <c r="MCO21"/>
      <c r="MCP21"/>
      <c r="MCQ21"/>
      <c r="MCR21"/>
      <c r="MCS21"/>
      <c r="MCT21"/>
      <c r="MCU21"/>
      <c r="MCV21"/>
      <c r="MCW21"/>
      <c r="MCX21"/>
      <c r="MCY21"/>
      <c r="MCZ21"/>
      <c r="MDA21"/>
      <c r="MDB21"/>
      <c r="MDC21"/>
      <c r="MDD21"/>
      <c r="MDE21"/>
      <c r="MDF21"/>
      <c r="MDG21"/>
      <c r="MDH21"/>
      <c r="MDI21"/>
      <c r="MDJ21"/>
      <c r="MDK21"/>
      <c r="MDL21"/>
      <c r="MDM21"/>
      <c r="MDN21"/>
      <c r="MDO21"/>
      <c r="MDP21"/>
      <c r="MDQ21"/>
      <c r="MDR21"/>
      <c r="MDS21"/>
      <c r="MDT21"/>
      <c r="MDU21"/>
      <c r="MDV21"/>
      <c r="MDW21"/>
      <c r="MDX21"/>
      <c r="MDY21"/>
      <c r="MDZ21"/>
      <c r="MEA21"/>
      <c r="MEB21"/>
      <c r="MEC21"/>
      <c r="MED21"/>
      <c r="MEE21"/>
      <c r="MEF21"/>
      <c r="MEG21"/>
      <c r="MEH21"/>
      <c r="MEI21"/>
      <c r="MEJ21"/>
      <c r="MEK21"/>
      <c r="MEL21"/>
      <c r="MEM21"/>
      <c r="MEN21"/>
      <c r="MEO21"/>
      <c r="MEP21"/>
      <c r="MEQ21"/>
      <c r="MER21"/>
      <c r="MES21"/>
      <c r="MET21"/>
      <c r="MEU21"/>
      <c r="MEV21"/>
      <c r="MEW21"/>
      <c r="MEX21"/>
      <c r="MEY21"/>
      <c r="MEZ21"/>
      <c r="MFA21"/>
      <c r="MFB21"/>
      <c r="MFC21"/>
      <c r="MFD21"/>
      <c r="MFE21"/>
      <c r="MFF21"/>
      <c r="MFG21"/>
      <c r="MFH21"/>
      <c r="MFI21"/>
      <c r="MFJ21"/>
      <c r="MFK21"/>
      <c r="MFL21"/>
      <c r="MFM21"/>
      <c r="MFN21"/>
      <c r="MFO21"/>
      <c r="MFP21"/>
      <c r="MFQ21"/>
      <c r="MFR21"/>
      <c r="MFS21"/>
      <c r="MFT21"/>
      <c r="MFU21"/>
      <c r="MFV21"/>
      <c r="MFW21"/>
      <c r="MFX21"/>
      <c r="MFY21"/>
      <c r="MFZ21"/>
      <c r="MGA21"/>
      <c r="MGB21"/>
      <c r="MGC21"/>
      <c r="MGD21"/>
      <c r="MGE21"/>
      <c r="MGF21"/>
      <c r="MGG21"/>
      <c r="MGH21"/>
      <c r="MGI21"/>
      <c r="MGJ21"/>
      <c r="MGK21"/>
      <c r="MGL21"/>
      <c r="MGM21"/>
      <c r="MGN21"/>
      <c r="MGO21"/>
      <c r="MGP21"/>
      <c r="MGQ21"/>
      <c r="MGR21"/>
      <c r="MGS21"/>
      <c r="MGT21"/>
      <c r="MGU21"/>
      <c r="MGV21"/>
      <c r="MGW21"/>
      <c r="MGX21"/>
      <c r="MGY21"/>
      <c r="MGZ21"/>
      <c r="MHA21"/>
      <c r="MHB21"/>
      <c r="MHC21"/>
      <c r="MHD21"/>
      <c r="MHE21"/>
      <c r="MHF21"/>
      <c r="MHG21"/>
      <c r="MHH21"/>
      <c r="MHI21"/>
      <c r="MHJ21"/>
      <c r="MHK21"/>
      <c r="MHL21"/>
      <c r="MHM21"/>
      <c r="MHN21"/>
      <c r="MHO21"/>
      <c r="MHP21"/>
      <c r="MHQ21"/>
      <c r="MHR21"/>
      <c r="MHS21"/>
      <c r="MHT21"/>
      <c r="MHU21"/>
      <c r="MHV21"/>
      <c r="MHW21"/>
      <c r="MHX21"/>
      <c r="MHY21"/>
      <c r="MHZ21"/>
      <c r="MIA21"/>
      <c r="MIB21"/>
      <c r="MIC21"/>
      <c r="MID21"/>
      <c r="MIE21"/>
      <c r="MIF21"/>
      <c r="MIG21"/>
      <c r="MIH21"/>
      <c r="MII21"/>
      <c r="MIJ21"/>
      <c r="MIK21"/>
      <c r="MIL21"/>
      <c r="MIM21"/>
      <c r="MIN21"/>
      <c r="MIO21"/>
      <c r="MIP21"/>
      <c r="MIQ21"/>
      <c r="MIR21"/>
      <c r="MIS21"/>
      <c r="MIT21"/>
      <c r="MIU21"/>
      <c r="MIV21"/>
      <c r="MIW21"/>
      <c r="MIX21"/>
      <c r="MIY21"/>
      <c r="MIZ21"/>
      <c r="MJA21"/>
      <c r="MJB21"/>
      <c r="MJC21"/>
      <c r="MJD21"/>
      <c r="MJE21"/>
      <c r="MJF21"/>
      <c r="MJG21"/>
      <c r="MJH21"/>
      <c r="MJI21"/>
      <c r="MJJ21"/>
      <c r="MJK21"/>
      <c r="MJL21"/>
      <c r="MJM21"/>
      <c r="MJN21"/>
      <c r="MJO21"/>
      <c r="MJP21"/>
      <c r="MJQ21"/>
      <c r="MJR21"/>
      <c r="MJS21"/>
      <c r="MJT21"/>
      <c r="MJU21"/>
      <c r="MJV21"/>
      <c r="MJW21"/>
      <c r="MJX21"/>
      <c r="MJY21"/>
      <c r="MJZ21"/>
      <c r="MKA21"/>
      <c r="MKB21"/>
      <c r="MKC21"/>
      <c r="MKD21"/>
      <c r="MKE21"/>
      <c r="MKF21"/>
      <c r="MKG21"/>
      <c r="MKH21"/>
      <c r="MKI21"/>
      <c r="MKJ21"/>
      <c r="MKK21"/>
      <c r="MKL21"/>
      <c r="MKM21"/>
      <c r="MKN21"/>
      <c r="MKO21"/>
      <c r="MKP21"/>
      <c r="MKQ21"/>
      <c r="MKR21"/>
      <c r="MKS21"/>
      <c r="MKT21"/>
      <c r="MKU21"/>
      <c r="MKV21"/>
      <c r="MKW21"/>
      <c r="MKX21"/>
      <c r="MKY21"/>
      <c r="MKZ21"/>
      <c r="MLA21"/>
      <c r="MLB21"/>
      <c r="MLC21"/>
      <c r="MLD21"/>
      <c r="MLE21"/>
      <c r="MLF21"/>
      <c r="MLG21"/>
      <c r="MLH21"/>
      <c r="MLI21"/>
      <c r="MLJ21"/>
      <c r="MLK21"/>
      <c r="MLL21"/>
      <c r="MLM21"/>
      <c r="MLN21"/>
      <c r="MLO21"/>
      <c r="MLP21"/>
      <c r="MLQ21"/>
      <c r="MLR21"/>
      <c r="MLS21"/>
      <c r="MLT21"/>
      <c r="MLU21"/>
      <c r="MLV21"/>
      <c r="MLW21"/>
      <c r="MLX21"/>
      <c r="MLY21"/>
      <c r="MLZ21"/>
      <c r="MMA21"/>
      <c r="MMB21"/>
      <c r="MMC21"/>
      <c r="MMD21"/>
      <c r="MME21"/>
      <c r="MMF21"/>
      <c r="MMG21"/>
      <c r="MMH21"/>
      <c r="MMI21"/>
      <c r="MMJ21"/>
      <c r="MMK21"/>
      <c r="MML21"/>
      <c r="MMM21"/>
      <c r="MMN21"/>
      <c r="MMO21"/>
      <c r="MMP21"/>
      <c r="MMQ21"/>
      <c r="MMR21"/>
      <c r="MMS21"/>
      <c r="MMT21"/>
      <c r="MMU21"/>
      <c r="MMV21"/>
      <c r="MMW21"/>
      <c r="MMX21"/>
      <c r="MMY21"/>
      <c r="MMZ21"/>
      <c r="MNA21"/>
      <c r="MNB21"/>
      <c r="MNC21"/>
      <c r="MND21"/>
      <c r="MNE21"/>
      <c r="MNF21"/>
      <c r="MNG21"/>
      <c r="MNH21"/>
      <c r="MNI21"/>
      <c r="MNJ21"/>
      <c r="MNK21"/>
      <c r="MNL21"/>
      <c r="MNM21"/>
      <c r="MNN21"/>
      <c r="MNO21"/>
      <c r="MNP21"/>
      <c r="MNQ21"/>
      <c r="MNR21"/>
      <c r="MNS21"/>
      <c r="MNT21"/>
      <c r="MNU21"/>
      <c r="MNV21"/>
      <c r="MNW21"/>
      <c r="MNX21"/>
      <c r="MNY21"/>
      <c r="MNZ21"/>
      <c r="MOA21"/>
      <c r="MOB21"/>
      <c r="MOC21"/>
      <c r="MOD21"/>
      <c r="MOE21"/>
      <c r="MOF21"/>
      <c r="MOG21"/>
      <c r="MOH21"/>
      <c r="MOI21"/>
      <c r="MOJ21"/>
      <c r="MOK21"/>
      <c r="MOL21"/>
      <c r="MOM21"/>
      <c r="MON21"/>
      <c r="MOO21"/>
      <c r="MOP21"/>
      <c r="MOQ21"/>
      <c r="MOR21"/>
      <c r="MOS21"/>
      <c r="MOT21"/>
      <c r="MOU21"/>
      <c r="MOV21"/>
      <c r="MOW21"/>
      <c r="MOX21"/>
      <c r="MOY21"/>
      <c r="MOZ21"/>
      <c r="MPA21"/>
      <c r="MPB21"/>
      <c r="MPC21"/>
      <c r="MPD21"/>
      <c r="MPE21"/>
      <c r="MPF21"/>
      <c r="MPG21"/>
      <c r="MPH21"/>
      <c r="MPI21"/>
      <c r="MPJ21"/>
      <c r="MPK21"/>
      <c r="MPL21"/>
      <c r="MPM21"/>
      <c r="MPN21"/>
      <c r="MPO21"/>
      <c r="MPP21"/>
      <c r="MPQ21"/>
      <c r="MPR21"/>
      <c r="MPS21"/>
      <c r="MPT21"/>
      <c r="MPU21"/>
      <c r="MPV21"/>
      <c r="MPW21"/>
      <c r="MPX21"/>
      <c r="MPY21"/>
      <c r="MPZ21"/>
      <c r="MQA21"/>
      <c r="MQB21"/>
      <c r="MQC21"/>
      <c r="MQD21"/>
      <c r="MQE21"/>
      <c r="MQF21"/>
      <c r="MQG21"/>
      <c r="MQH21"/>
      <c r="MQI21"/>
      <c r="MQJ21"/>
      <c r="MQK21"/>
      <c r="MQL21"/>
      <c r="MQM21"/>
      <c r="MQN21"/>
      <c r="MQO21"/>
      <c r="MQP21"/>
      <c r="MQQ21"/>
      <c r="MQR21"/>
      <c r="MQS21"/>
      <c r="MQT21"/>
      <c r="MQU21"/>
      <c r="MQV21"/>
      <c r="MQW21"/>
      <c r="MQX21"/>
      <c r="MQY21"/>
      <c r="MQZ21"/>
      <c r="MRA21"/>
      <c r="MRB21"/>
      <c r="MRC21"/>
      <c r="MRD21"/>
      <c r="MRE21"/>
      <c r="MRF21"/>
      <c r="MRG21"/>
      <c r="MRH21"/>
      <c r="MRI21"/>
      <c r="MRJ21"/>
      <c r="MRK21"/>
      <c r="MRL21"/>
      <c r="MRM21"/>
      <c r="MRN21"/>
      <c r="MRO21"/>
      <c r="MRP21"/>
      <c r="MRQ21"/>
      <c r="MRR21"/>
      <c r="MRS21"/>
      <c r="MRT21"/>
      <c r="MRU21"/>
      <c r="MRV21"/>
      <c r="MRW21"/>
      <c r="MRX21"/>
      <c r="MRY21"/>
      <c r="MRZ21"/>
      <c r="MSA21"/>
      <c r="MSB21"/>
      <c r="MSC21"/>
      <c r="MSD21"/>
      <c r="MSE21"/>
      <c r="MSF21"/>
      <c r="MSG21"/>
      <c r="MSH21"/>
      <c r="MSI21"/>
      <c r="MSJ21"/>
      <c r="MSK21"/>
      <c r="MSL21"/>
      <c r="MSM21"/>
      <c r="MSN21"/>
      <c r="MSO21"/>
      <c r="MSP21"/>
      <c r="MSQ21"/>
      <c r="MSR21"/>
      <c r="MSS21"/>
      <c r="MST21"/>
      <c r="MSU21"/>
      <c r="MSV21"/>
      <c r="MSW21"/>
      <c r="MSX21"/>
      <c r="MSY21"/>
      <c r="MSZ21"/>
      <c r="MTA21"/>
      <c r="MTB21"/>
      <c r="MTC21"/>
      <c r="MTD21"/>
      <c r="MTE21"/>
      <c r="MTF21"/>
      <c r="MTG21"/>
      <c r="MTH21"/>
      <c r="MTI21"/>
      <c r="MTJ21"/>
      <c r="MTK21"/>
      <c r="MTL21"/>
      <c r="MTM21"/>
      <c r="MTN21"/>
      <c r="MTO21"/>
      <c r="MTP21"/>
      <c r="MTQ21"/>
      <c r="MTR21"/>
      <c r="MTS21"/>
      <c r="MTT21"/>
      <c r="MTU21"/>
      <c r="MTV21"/>
      <c r="MTW21"/>
      <c r="MTX21"/>
      <c r="MTY21"/>
      <c r="MTZ21"/>
      <c r="MUA21"/>
      <c r="MUB21"/>
      <c r="MUC21"/>
      <c r="MUD21"/>
      <c r="MUE21"/>
      <c r="MUF21"/>
      <c r="MUG21"/>
      <c r="MUH21"/>
      <c r="MUI21"/>
      <c r="MUJ21"/>
      <c r="MUK21"/>
      <c r="MUL21"/>
      <c r="MUM21"/>
      <c r="MUN21"/>
      <c r="MUO21"/>
      <c r="MUP21"/>
      <c r="MUQ21"/>
      <c r="MUR21"/>
      <c r="MUS21"/>
      <c r="MUT21"/>
      <c r="MUU21"/>
      <c r="MUV21"/>
      <c r="MUW21"/>
      <c r="MUX21"/>
      <c r="MUY21"/>
      <c r="MUZ21"/>
      <c r="MVA21"/>
      <c r="MVB21"/>
      <c r="MVC21"/>
      <c r="MVD21"/>
      <c r="MVE21"/>
      <c r="MVF21"/>
      <c r="MVG21"/>
      <c r="MVH21"/>
      <c r="MVI21"/>
      <c r="MVJ21"/>
      <c r="MVK21"/>
      <c r="MVL21"/>
      <c r="MVM21"/>
      <c r="MVN21"/>
      <c r="MVO21"/>
      <c r="MVP21"/>
      <c r="MVQ21"/>
      <c r="MVR21"/>
      <c r="MVS21"/>
      <c r="MVT21"/>
      <c r="MVU21"/>
      <c r="MVV21"/>
      <c r="MVW21"/>
      <c r="MVX21"/>
      <c r="MVY21"/>
      <c r="MVZ21"/>
      <c r="MWA21"/>
      <c r="MWB21"/>
      <c r="MWC21"/>
      <c r="MWD21"/>
      <c r="MWE21"/>
      <c r="MWF21"/>
      <c r="MWG21"/>
      <c r="MWH21"/>
      <c r="MWI21"/>
      <c r="MWJ21"/>
      <c r="MWK21"/>
      <c r="MWL21"/>
      <c r="MWM21"/>
      <c r="MWN21"/>
      <c r="MWO21"/>
      <c r="MWP21"/>
      <c r="MWQ21"/>
      <c r="MWR21"/>
      <c r="MWS21"/>
      <c r="MWT21"/>
      <c r="MWU21"/>
      <c r="MWV21"/>
      <c r="MWW21"/>
      <c r="MWX21"/>
      <c r="MWY21"/>
      <c r="MWZ21"/>
      <c r="MXA21"/>
      <c r="MXB21"/>
      <c r="MXC21"/>
      <c r="MXD21"/>
      <c r="MXE21"/>
      <c r="MXF21"/>
      <c r="MXG21"/>
      <c r="MXH21"/>
      <c r="MXI21"/>
      <c r="MXJ21"/>
      <c r="MXK21"/>
      <c r="MXL21"/>
      <c r="MXM21"/>
      <c r="MXN21"/>
      <c r="MXO21"/>
      <c r="MXP21"/>
      <c r="MXQ21"/>
      <c r="MXR21"/>
      <c r="MXS21"/>
      <c r="MXT21"/>
      <c r="MXU21"/>
      <c r="MXV21"/>
      <c r="MXW21"/>
      <c r="MXX21"/>
      <c r="MXY21"/>
      <c r="MXZ21"/>
      <c r="MYA21"/>
      <c r="MYB21"/>
      <c r="MYC21"/>
      <c r="MYD21"/>
      <c r="MYE21"/>
      <c r="MYF21"/>
      <c r="MYG21"/>
      <c r="MYH21"/>
      <c r="MYI21"/>
      <c r="MYJ21"/>
      <c r="MYK21"/>
      <c r="MYL21"/>
      <c r="MYM21"/>
      <c r="MYN21"/>
      <c r="MYO21"/>
      <c r="MYP21"/>
      <c r="MYQ21"/>
      <c r="MYR21"/>
      <c r="MYS21"/>
      <c r="MYT21"/>
      <c r="MYU21"/>
      <c r="MYV21"/>
      <c r="MYW21"/>
      <c r="MYX21"/>
      <c r="MYY21"/>
      <c r="MYZ21"/>
      <c r="MZA21"/>
      <c r="MZB21"/>
      <c r="MZC21"/>
      <c r="MZD21"/>
      <c r="MZE21"/>
      <c r="MZF21"/>
      <c r="MZG21"/>
      <c r="MZH21"/>
      <c r="MZI21"/>
      <c r="MZJ21"/>
      <c r="MZK21"/>
      <c r="MZL21"/>
      <c r="MZM21"/>
      <c r="MZN21"/>
      <c r="MZO21"/>
      <c r="MZP21"/>
      <c r="MZQ21"/>
      <c r="MZR21"/>
      <c r="MZS21"/>
      <c r="MZT21"/>
      <c r="MZU21"/>
      <c r="MZV21"/>
      <c r="MZW21"/>
      <c r="MZX21"/>
      <c r="MZY21"/>
      <c r="MZZ21"/>
      <c r="NAA21"/>
      <c r="NAB21"/>
      <c r="NAC21"/>
      <c r="NAD21"/>
      <c r="NAE21"/>
      <c r="NAF21"/>
      <c r="NAG21"/>
      <c r="NAH21"/>
      <c r="NAI21"/>
      <c r="NAJ21"/>
      <c r="NAK21"/>
      <c r="NAL21"/>
      <c r="NAM21"/>
      <c r="NAN21"/>
      <c r="NAO21"/>
      <c r="NAP21"/>
      <c r="NAQ21"/>
      <c r="NAR21"/>
      <c r="NAS21"/>
      <c r="NAT21"/>
      <c r="NAU21"/>
      <c r="NAV21"/>
      <c r="NAW21"/>
      <c r="NAX21"/>
      <c r="NAY21"/>
      <c r="NAZ21"/>
      <c r="NBA21"/>
      <c r="NBB21"/>
      <c r="NBC21"/>
      <c r="NBD21"/>
      <c r="NBE21"/>
      <c r="NBF21"/>
      <c r="NBG21"/>
      <c r="NBH21"/>
      <c r="NBI21"/>
      <c r="NBJ21"/>
      <c r="NBK21"/>
      <c r="NBL21"/>
      <c r="NBM21"/>
      <c r="NBN21"/>
      <c r="NBO21"/>
      <c r="NBP21"/>
      <c r="NBQ21"/>
      <c r="NBR21"/>
      <c r="NBS21"/>
      <c r="NBT21"/>
      <c r="NBU21"/>
      <c r="NBV21"/>
      <c r="NBW21"/>
      <c r="NBX21"/>
      <c r="NBY21"/>
      <c r="NBZ21"/>
      <c r="NCA21"/>
      <c r="NCB21"/>
      <c r="NCC21"/>
      <c r="NCD21"/>
      <c r="NCE21"/>
      <c r="NCF21"/>
      <c r="NCG21"/>
      <c r="NCH21"/>
      <c r="NCI21"/>
      <c r="NCJ21"/>
      <c r="NCK21"/>
      <c r="NCL21"/>
      <c r="NCM21"/>
      <c r="NCN21"/>
      <c r="NCO21"/>
      <c r="NCP21"/>
      <c r="NCQ21"/>
      <c r="NCR21"/>
      <c r="NCS21"/>
      <c r="NCT21"/>
      <c r="NCU21"/>
      <c r="NCV21"/>
      <c r="NCW21"/>
      <c r="NCX21"/>
      <c r="NCY21"/>
      <c r="NCZ21"/>
      <c r="NDA21"/>
      <c r="NDB21"/>
      <c r="NDC21"/>
      <c r="NDD21"/>
      <c r="NDE21"/>
      <c r="NDF21"/>
      <c r="NDG21"/>
      <c r="NDH21"/>
      <c r="NDI21"/>
      <c r="NDJ21"/>
      <c r="NDK21"/>
      <c r="NDL21"/>
      <c r="NDM21"/>
      <c r="NDN21"/>
      <c r="NDO21"/>
      <c r="NDP21"/>
      <c r="NDQ21"/>
      <c r="NDR21"/>
      <c r="NDS21"/>
      <c r="NDT21"/>
      <c r="NDU21"/>
      <c r="NDV21"/>
      <c r="NDW21"/>
      <c r="NDX21"/>
      <c r="NDY21"/>
      <c r="NDZ21"/>
      <c r="NEA21"/>
      <c r="NEB21"/>
      <c r="NEC21"/>
      <c r="NED21"/>
      <c r="NEE21"/>
      <c r="NEF21"/>
      <c r="NEG21"/>
      <c r="NEH21"/>
      <c r="NEI21"/>
      <c r="NEJ21"/>
      <c r="NEK21"/>
      <c r="NEL21"/>
      <c r="NEM21"/>
      <c r="NEN21"/>
      <c r="NEO21"/>
      <c r="NEP21"/>
      <c r="NEQ21"/>
      <c r="NER21"/>
      <c r="NES21"/>
      <c r="NET21"/>
      <c r="NEU21"/>
      <c r="NEV21"/>
      <c r="NEW21"/>
      <c r="NEX21"/>
      <c r="NEY21"/>
      <c r="NEZ21"/>
      <c r="NFA21"/>
      <c r="NFB21"/>
      <c r="NFC21"/>
      <c r="NFD21"/>
      <c r="NFE21"/>
      <c r="NFF21"/>
      <c r="NFG21"/>
      <c r="NFH21"/>
      <c r="NFI21"/>
      <c r="NFJ21"/>
      <c r="NFK21"/>
      <c r="NFL21"/>
      <c r="NFM21"/>
      <c r="NFN21"/>
      <c r="NFO21"/>
      <c r="NFP21"/>
      <c r="NFQ21"/>
      <c r="NFR21"/>
      <c r="NFS21"/>
      <c r="NFT21"/>
      <c r="NFU21"/>
      <c r="NFV21"/>
      <c r="NFW21"/>
      <c r="NFX21"/>
      <c r="NFY21"/>
      <c r="NFZ21"/>
      <c r="NGA21"/>
      <c r="NGB21"/>
      <c r="NGC21"/>
      <c r="NGD21"/>
      <c r="NGE21"/>
      <c r="NGF21"/>
      <c r="NGG21"/>
      <c r="NGH21"/>
      <c r="NGI21"/>
      <c r="NGJ21"/>
      <c r="NGK21"/>
      <c r="NGL21"/>
      <c r="NGM21"/>
      <c r="NGN21"/>
      <c r="NGO21"/>
      <c r="NGP21"/>
      <c r="NGQ21"/>
      <c r="NGR21"/>
      <c r="NGS21"/>
      <c r="NGT21"/>
      <c r="NGU21"/>
      <c r="NGV21"/>
      <c r="NGW21"/>
      <c r="NGX21"/>
      <c r="NGY21"/>
      <c r="NGZ21"/>
      <c r="NHA21"/>
      <c r="NHB21"/>
      <c r="NHC21"/>
      <c r="NHD21"/>
      <c r="NHE21"/>
      <c r="NHF21"/>
      <c r="NHG21"/>
      <c r="NHH21"/>
      <c r="NHI21"/>
      <c r="NHJ21"/>
      <c r="NHK21"/>
      <c r="NHL21"/>
      <c r="NHM21"/>
      <c r="NHN21"/>
      <c r="NHO21"/>
      <c r="NHP21"/>
      <c r="NHQ21"/>
      <c r="NHR21"/>
      <c r="NHS21"/>
      <c r="NHT21"/>
      <c r="NHU21"/>
      <c r="NHV21"/>
      <c r="NHW21"/>
      <c r="NHX21"/>
      <c r="NHY21"/>
      <c r="NHZ21"/>
      <c r="NIA21"/>
      <c r="NIB21"/>
      <c r="NIC21"/>
      <c r="NID21"/>
      <c r="NIE21"/>
      <c r="NIF21"/>
      <c r="NIG21"/>
      <c r="NIH21"/>
      <c r="NII21"/>
      <c r="NIJ21"/>
      <c r="NIK21"/>
      <c r="NIL21"/>
      <c r="NIM21"/>
      <c r="NIN21"/>
      <c r="NIO21"/>
      <c r="NIP21"/>
      <c r="NIQ21"/>
      <c r="NIR21"/>
      <c r="NIS21"/>
      <c r="NIT21"/>
      <c r="NIU21"/>
      <c r="NIV21"/>
      <c r="NIW21"/>
      <c r="NIX21"/>
      <c r="NIY21"/>
      <c r="NIZ21"/>
      <c r="NJA21"/>
      <c r="NJB21"/>
      <c r="NJC21"/>
      <c r="NJD21"/>
      <c r="NJE21"/>
      <c r="NJF21"/>
      <c r="NJG21"/>
      <c r="NJH21"/>
      <c r="NJI21"/>
      <c r="NJJ21"/>
      <c r="NJK21"/>
      <c r="NJL21"/>
      <c r="NJM21"/>
      <c r="NJN21"/>
      <c r="NJO21"/>
      <c r="NJP21"/>
      <c r="NJQ21"/>
      <c r="NJR21"/>
      <c r="NJS21"/>
      <c r="NJT21"/>
      <c r="NJU21"/>
      <c r="NJV21"/>
      <c r="NJW21"/>
      <c r="NJX21"/>
      <c r="NJY21"/>
      <c r="NJZ21"/>
      <c r="NKA21"/>
      <c r="NKB21"/>
      <c r="NKC21"/>
      <c r="NKD21"/>
      <c r="NKE21"/>
      <c r="NKF21"/>
      <c r="NKG21"/>
      <c r="NKH21"/>
      <c r="NKI21"/>
      <c r="NKJ21"/>
      <c r="NKK21"/>
      <c r="NKL21"/>
      <c r="NKM21"/>
      <c r="NKN21"/>
      <c r="NKO21"/>
      <c r="NKP21"/>
      <c r="NKQ21"/>
      <c r="NKR21"/>
      <c r="NKS21"/>
      <c r="NKT21"/>
      <c r="NKU21"/>
      <c r="NKV21"/>
      <c r="NKW21"/>
      <c r="NKX21"/>
      <c r="NKY21"/>
      <c r="NKZ21"/>
      <c r="NLA21"/>
      <c r="NLB21"/>
      <c r="NLC21"/>
      <c r="NLD21"/>
      <c r="NLE21"/>
      <c r="NLF21"/>
      <c r="NLG21"/>
      <c r="NLH21"/>
      <c r="NLI21"/>
      <c r="NLJ21"/>
      <c r="NLK21"/>
      <c r="NLL21"/>
      <c r="NLM21"/>
      <c r="NLN21"/>
      <c r="NLO21"/>
      <c r="NLP21"/>
      <c r="NLQ21"/>
      <c r="NLR21"/>
      <c r="NLS21"/>
      <c r="NLT21"/>
      <c r="NLU21"/>
      <c r="NLV21"/>
      <c r="NLW21"/>
      <c r="NLX21"/>
      <c r="NLY21"/>
      <c r="NLZ21"/>
      <c r="NMA21"/>
      <c r="NMB21"/>
      <c r="NMC21"/>
      <c r="NMD21"/>
      <c r="NME21"/>
      <c r="NMF21"/>
      <c r="NMG21"/>
      <c r="NMH21"/>
      <c r="NMI21"/>
      <c r="NMJ21"/>
      <c r="NMK21"/>
      <c r="NML21"/>
      <c r="NMM21"/>
      <c r="NMN21"/>
      <c r="NMO21"/>
      <c r="NMP21"/>
      <c r="NMQ21"/>
      <c r="NMR21"/>
      <c r="NMS21"/>
      <c r="NMT21"/>
      <c r="NMU21"/>
      <c r="NMV21"/>
      <c r="NMW21"/>
      <c r="NMX21"/>
      <c r="NMY21"/>
      <c r="NMZ21"/>
      <c r="NNA21"/>
      <c r="NNB21"/>
      <c r="NNC21"/>
      <c r="NND21"/>
      <c r="NNE21"/>
      <c r="NNF21"/>
      <c r="NNG21"/>
      <c r="NNH21"/>
      <c r="NNI21"/>
      <c r="NNJ21"/>
      <c r="NNK21"/>
      <c r="NNL21"/>
      <c r="NNM21"/>
      <c r="NNN21"/>
      <c r="NNO21"/>
      <c r="NNP21"/>
      <c r="NNQ21"/>
      <c r="NNR21"/>
      <c r="NNS21"/>
      <c r="NNT21"/>
      <c r="NNU21"/>
      <c r="NNV21"/>
      <c r="NNW21"/>
      <c r="NNX21"/>
      <c r="NNY21"/>
      <c r="NNZ21"/>
      <c r="NOA21"/>
      <c r="NOB21"/>
      <c r="NOC21"/>
      <c r="NOD21"/>
      <c r="NOE21"/>
      <c r="NOF21"/>
      <c r="NOG21"/>
      <c r="NOH21"/>
      <c r="NOI21"/>
      <c r="NOJ21"/>
      <c r="NOK21"/>
      <c r="NOL21"/>
      <c r="NOM21"/>
      <c r="NON21"/>
      <c r="NOO21"/>
      <c r="NOP21"/>
      <c r="NOQ21"/>
      <c r="NOR21"/>
      <c r="NOS21"/>
      <c r="NOT21"/>
      <c r="NOU21"/>
      <c r="NOV21"/>
      <c r="NOW21"/>
      <c r="NOX21"/>
      <c r="NOY21"/>
      <c r="NOZ21"/>
      <c r="NPA21"/>
      <c r="NPB21"/>
      <c r="NPC21"/>
      <c r="NPD21"/>
      <c r="NPE21"/>
      <c r="NPF21"/>
      <c r="NPG21"/>
      <c r="NPH21"/>
      <c r="NPI21"/>
      <c r="NPJ21"/>
      <c r="NPK21"/>
      <c r="NPL21"/>
      <c r="NPM21"/>
      <c r="NPN21"/>
      <c r="NPO21"/>
      <c r="NPP21"/>
      <c r="NPQ21"/>
      <c r="NPR21"/>
      <c r="NPS21"/>
      <c r="NPT21"/>
      <c r="NPU21"/>
      <c r="NPV21"/>
      <c r="NPW21"/>
      <c r="NPX21"/>
      <c r="NPY21"/>
      <c r="NPZ21"/>
      <c r="NQA21"/>
      <c r="NQB21"/>
      <c r="NQC21"/>
      <c r="NQD21"/>
      <c r="NQE21"/>
      <c r="NQF21"/>
      <c r="NQG21"/>
      <c r="NQH21"/>
      <c r="NQI21"/>
      <c r="NQJ21"/>
      <c r="NQK21"/>
      <c r="NQL21"/>
      <c r="NQM21"/>
      <c r="NQN21"/>
      <c r="NQO21"/>
      <c r="NQP21"/>
      <c r="NQQ21"/>
      <c r="NQR21"/>
      <c r="NQS21"/>
      <c r="NQT21"/>
      <c r="NQU21"/>
      <c r="NQV21"/>
      <c r="NQW21"/>
      <c r="NQX21"/>
      <c r="NQY21"/>
      <c r="NQZ21"/>
      <c r="NRA21"/>
      <c r="NRB21"/>
      <c r="NRC21"/>
      <c r="NRD21"/>
      <c r="NRE21"/>
      <c r="NRF21"/>
      <c r="NRG21"/>
      <c r="NRH21"/>
      <c r="NRI21"/>
      <c r="NRJ21"/>
      <c r="NRK21"/>
      <c r="NRL21"/>
      <c r="NRM21"/>
      <c r="NRN21"/>
      <c r="NRO21"/>
      <c r="NRP21"/>
      <c r="NRQ21"/>
      <c r="NRR21"/>
      <c r="NRS21"/>
      <c r="NRT21"/>
      <c r="NRU21"/>
      <c r="NRV21"/>
      <c r="NRW21"/>
      <c r="NRX21"/>
      <c r="NRY21"/>
      <c r="NRZ21"/>
      <c r="NSA21"/>
      <c r="NSB21"/>
      <c r="NSC21"/>
      <c r="NSD21"/>
      <c r="NSE21"/>
      <c r="NSF21"/>
      <c r="NSG21"/>
      <c r="NSH21"/>
      <c r="NSI21"/>
      <c r="NSJ21"/>
      <c r="NSK21"/>
      <c r="NSL21"/>
      <c r="NSM21"/>
      <c r="NSN21"/>
      <c r="NSO21"/>
      <c r="NSP21"/>
      <c r="NSQ21"/>
      <c r="NSR21"/>
      <c r="NSS21"/>
      <c r="NST21"/>
      <c r="NSU21"/>
      <c r="NSV21"/>
      <c r="NSW21"/>
      <c r="NSX21"/>
      <c r="NSY21"/>
      <c r="NSZ21"/>
      <c r="NTA21"/>
      <c r="NTB21"/>
      <c r="NTC21"/>
      <c r="NTD21"/>
      <c r="NTE21"/>
      <c r="NTF21"/>
      <c r="NTG21"/>
      <c r="NTH21"/>
      <c r="NTI21"/>
      <c r="NTJ21"/>
      <c r="NTK21"/>
      <c r="NTL21"/>
      <c r="NTM21"/>
      <c r="NTN21"/>
      <c r="NTO21"/>
      <c r="NTP21"/>
      <c r="NTQ21"/>
      <c r="NTR21"/>
      <c r="NTS21"/>
      <c r="NTT21"/>
      <c r="NTU21"/>
      <c r="NTV21"/>
      <c r="NTW21"/>
      <c r="NTX21"/>
      <c r="NTY21"/>
      <c r="NTZ21"/>
      <c r="NUA21"/>
      <c r="NUB21"/>
      <c r="NUC21"/>
      <c r="NUD21"/>
      <c r="NUE21"/>
      <c r="NUF21"/>
      <c r="NUG21"/>
      <c r="NUH21"/>
      <c r="NUI21"/>
      <c r="NUJ21"/>
      <c r="NUK21"/>
      <c r="NUL21"/>
      <c r="NUM21"/>
      <c r="NUN21"/>
      <c r="NUO21"/>
      <c r="NUP21"/>
      <c r="NUQ21"/>
      <c r="NUR21"/>
      <c r="NUS21"/>
      <c r="NUT21"/>
      <c r="NUU21"/>
      <c r="NUV21"/>
      <c r="NUW21"/>
      <c r="NUX21"/>
      <c r="NUY21"/>
      <c r="NUZ21"/>
      <c r="NVA21"/>
      <c r="NVB21"/>
      <c r="NVC21"/>
      <c r="NVD21"/>
      <c r="NVE21"/>
      <c r="NVF21"/>
      <c r="NVG21"/>
      <c r="NVH21"/>
      <c r="NVI21"/>
      <c r="NVJ21"/>
      <c r="NVK21"/>
      <c r="NVL21"/>
      <c r="NVM21"/>
      <c r="NVN21"/>
      <c r="NVO21"/>
      <c r="NVP21"/>
      <c r="NVQ21"/>
      <c r="NVR21"/>
      <c r="NVS21"/>
      <c r="NVT21"/>
      <c r="NVU21"/>
      <c r="NVV21"/>
      <c r="NVW21"/>
      <c r="NVX21"/>
      <c r="NVY21"/>
      <c r="NVZ21"/>
      <c r="NWA21"/>
      <c r="NWB21"/>
      <c r="NWC21"/>
      <c r="NWD21"/>
      <c r="NWE21"/>
      <c r="NWF21"/>
      <c r="NWG21"/>
      <c r="NWH21"/>
      <c r="NWI21"/>
      <c r="NWJ21"/>
      <c r="NWK21"/>
      <c r="NWL21"/>
      <c r="NWM21"/>
      <c r="NWN21"/>
      <c r="NWO21"/>
      <c r="NWP21"/>
      <c r="NWQ21"/>
      <c r="NWR21"/>
      <c r="NWS21"/>
      <c r="NWT21"/>
      <c r="NWU21"/>
      <c r="NWV21"/>
      <c r="NWW21"/>
      <c r="NWX21"/>
      <c r="NWY21"/>
      <c r="NWZ21"/>
      <c r="NXA21"/>
      <c r="NXB21"/>
      <c r="NXC21"/>
      <c r="NXD21"/>
      <c r="NXE21"/>
      <c r="NXF21"/>
      <c r="NXG21"/>
      <c r="NXH21"/>
      <c r="NXI21"/>
      <c r="NXJ21"/>
      <c r="NXK21"/>
      <c r="NXL21"/>
      <c r="NXM21"/>
      <c r="NXN21"/>
      <c r="NXO21"/>
      <c r="NXP21"/>
      <c r="NXQ21"/>
      <c r="NXR21"/>
      <c r="NXS21"/>
      <c r="NXT21"/>
      <c r="NXU21"/>
      <c r="NXV21"/>
      <c r="NXW21"/>
      <c r="NXX21"/>
      <c r="NXY21"/>
      <c r="NXZ21"/>
      <c r="NYA21"/>
      <c r="NYB21"/>
      <c r="NYC21"/>
      <c r="NYD21"/>
      <c r="NYE21"/>
      <c r="NYF21"/>
      <c r="NYG21"/>
      <c r="NYH21"/>
      <c r="NYI21"/>
      <c r="NYJ21"/>
      <c r="NYK21"/>
      <c r="NYL21"/>
      <c r="NYM21"/>
      <c r="NYN21"/>
      <c r="NYO21"/>
      <c r="NYP21"/>
      <c r="NYQ21"/>
      <c r="NYR21"/>
      <c r="NYS21"/>
      <c r="NYT21"/>
      <c r="NYU21"/>
      <c r="NYV21"/>
      <c r="NYW21"/>
      <c r="NYX21"/>
      <c r="NYY21"/>
      <c r="NYZ21"/>
      <c r="NZA21"/>
      <c r="NZB21"/>
      <c r="NZC21"/>
      <c r="NZD21"/>
      <c r="NZE21"/>
      <c r="NZF21"/>
      <c r="NZG21"/>
      <c r="NZH21"/>
      <c r="NZI21"/>
      <c r="NZJ21"/>
      <c r="NZK21"/>
      <c r="NZL21"/>
      <c r="NZM21"/>
      <c r="NZN21"/>
      <c r="NZO21"/>
      <c r="NZP21"/>
      <c r="NZQ21"/>
      <c r="NZR21"/>
      <c r="NZS21"/>
      <c r="NZT21"/>
      <c r="NZU21"/>
      <c r="NZV21"/>
      <c r="NZW21"/>
      <c r="NZX21"/>
      <c r="NZY21"/>
      <c r="NZZ21"/>
      <c r="OAA21"/>
      <c r="OAB21"/>
      <c r="OAC21"/>
      <c r="OAD21"/>
      <c r="OAE21"/>
      <c r="OAF21"/>
      <c r="OAG21"/>
      <c r="OAH21"/>
      <c r="OAI21"/>
      <c r="OAJ21"/>
      <c r="OAK21"/>
      <c r="OAL21"/>
      <c r="OAM21"/>
      <c r="OAN21"/>
      <c r="OAO21"/>
      <c r="OAP21"/>
      <c r="OAQ21"/>
      <c r="OAR21"/>
      <c r="OAS21"/>
      <c r="OAT21"/>
      <c r="OAU21"/>
      <c r="OAV21"/>
      <c r="OAW21"/>
      <c r="OAX21"/>
      <c r="OAY21"/>
      <c r="OAZ21"/>
      <c r="OBA21"/>
      <c r="OBB21"/>
      <c r="OBC21"/>
      <c r="OBD21"/>
      <c r="OBE21"/>
      <c r="OBF21"/>
      <c r="OBG21"/>
      <c r="OBH21"/>
      <c r="OBI21"/>
      <c r="OBJ21"/>
      <c r="OBK21"/>
      <c r="OBL21"/>
      <c r="OBM21"/>
      <c r="OBN21"/>
      <c r="OBO21"/>
      <c r="OBP21"/>
      <c r="OBQ21"/>
      <c r="OBR21"/>
      <c r="OBS21"/>
      <c r="OBT21"/>
      <c r="OBU21"/>
      <c r="OBV21"/>
      <c r="OBW21"/>
      <c r="OBX21"/>
      <c r="OBY21"/>
      <c r="OBZ21"/>
      <c r="OCA21"/>
      <c r="OCB21"/>
      <c r="OCC21"/>
      <c r="OCD21"/>
      <c r="OCE21"/>
      <c r="OCF21"/>
      <c r="OCG21"/>
      <c r="OCH21"/>
      <c r="OCI21"/>
      <c r="OCJ21"/>
      <c r="OCK21"/>
      <c r="OCL21"/>
      <c r="OCM21"/>
      <c r="OCN21"/>
      <c r="OCO21"/>
      <c r="OCP21"/>
      <c r="OCQ21"/>
      <c r="OCR21"/>
      <c r="OCS21"/>
      <c r="OCT21"/>
      <c r="OCU21"/>
      <c r="OCV21"/>
      <c r="OCW21"/>
      <c r="OCX21"/>
      <c r="OCY21"/>
      <c r="OCZ21"/>
      <c r="ODA21"/>
      <c r="ODB21"/>
      <c r="ODC21"/>
      <c r="ODD21"/>
      <c r="ODE21"/>
      <c r="ODF21"/>
      <c r="ODG21"/>
      <c r="ODH21"/>
      <c r="ODI21"/>
      <c r="ODJ21"/>
      <c r="ODK21"/>
      <c r="ODL21"/>
      <c r="ODM21"/>
      <c r="ODN21"/>
      <c r="ODO21"/>
      <c r="ODP21"/>
      <c r="ODQ21"/>
      <c r="ODR21"/>
      <c r="ODS21"/>
      <c r="ODT21"/>
      <c r="ODU21"/>
      <c r="ODV21"/>
      <c r="ODW21"/>
      <c r="ODX21"/>
      <c r="ODY21"/>
      <c r="ODZ21"/>
      <c r="OEA21"/>
      <c r="OEB21"/>
      <c r="OEC21"/>
      <c r="OED21"/>
      <c r="OEE21"/>
      <c r="OEF21"/>
      <c r="OEG21"/>
      <c r="OEH21"/>
      <c r="OEI21"/>
      <c r="OEJ21"/>
      <c r="OEK21"/>
      <c r="OEL21"/>
      <c r="OEM21"/>
      <c r="OEN21"/>
      <c r="OEO21"/>
      <c r="OEP21"/>
      <c r="OEQ21"/>
      <c r="OER21"/>
      <c r="OES21"/>
      <c r="OET21"/>
      <c r="OEU21"/>
      <c r="OEV21"/>
      <c r="OEW21"/>
      <c r="OEX21"/>
      <c r="OEY21"/>
      <c r="OEZ21"/>
      <c r="OFA21"/>
      <c r="OFB21"/>
      <c r="OFC21"/>
      <c r="OFD21"/>
      <c r="OFE21"/>
      <c r="OFF21"/>
      <c r="OFG21"/>
      <c r="OFH21"/>
      <c r="OFI21"/>
      <c r="OFJ21"/>
      <c r="OFK21"/>
      <c r="OFL21"/>
      <c r="OFM21"/>
      <c r="OFN21"/>
      <c r="OFO21"/>
      <c r="OFP21"/>
      <c r="OFQ21"/>
      <c r="OFR21"/>
      <c r="OFS21"/>
      <c r="OFT21"/>
      <c r="OFU21"/>
      <c r="OFV21"/>
      <c r="OFW21"/>
      <c r="OFX21"/>
      <c r="OFY21"/>
      <c r="OFZ21"/>
      <c r="OGA21"/>
      <c r="OGB21"/>
      <c r="OGC21"/>
      <c r="OGD21"/>
      <c r="OGE21"/>
      <c r="OGF21"/>
      <c r="OGG21"/>
      <c r="OGH21"/>
      <c r="OGI21"/>
      <c r="OGJ21"/>
      <c r="OGK21"/>
      <c r="OGL21"/>
      <c r="OGM21"/>
      <c r="OGN21"/>
      <c r="OGO21"/>
      <c r="OGP21"/>
      <c r="OGQ21"/>
      <c r="OGR21"/>
      <c r="OGS21"/>
      <c r="OGT21"/>
      <c r="OGU21"/>
      <c r="OGV21"/>
      <c r="OGW21"/>
      <c r="OGX21"/>
      <c r="OGY21"/>
      <c r="OGZ21"/>
      <c r="OHA21"/>
      <c r="OHB21"/>
      <c r="OHC21"/>
      <c r="OHD21"/>
      <c r="OHE21"/>
      <c r="OHF21"/>
      <c r="OHG21"/>
      <c r="OHH21"/>
      <c r="OHI21"/>
      <c r="OHJ21"/>
      <c r="OHK21"/>
      <c r="OHL21"/>
      <c r="OHM21"/>
      <c r="OHN21"/>
      <c r="OHO21"/>
      <c r="OHP21"/>
      <c r="OHQ21"/>
      <c r="OHR21"/>
      <c r="OHS21"/>
      <c r="OHT21"/>
      <c r="OHU21"/>
      <c r="OHV21"/>
      <c r="OHW21"/>
      <c r="OHX21"/>
      <c r="OHY21"/>
      <c r="OHZ21"/>
      <c r="OIA21"/>
      <c r="OIB21"/>
      <c r="OIC21"/>
      <c r="OID21"/>
      <c r="OIE21"/>
      <c r="OIF21"/>
      <c r="OIG21"/>
      <c r="OIH21"/>
      <c r="OII21"/>
      <c r="OIJ21"/>
      <c r="OIK21"/>
      <c r="OIL21"/>
      <c r="OIM21"/>
      <c r="OIN21"/>
      <c r="OIO21"/>
      <c r="OIP21"/>
      <c r="OIQ21"/>
      <c r="OIR21"/>
      <c r="OIS21"/>
      <c r="OIT21"/>
      <c r="OIU21"/>
      <c r="OIV21"/>
      <c r="OIW21"/>
      <c r="OIX21"/>
      <c r="OIY21"/>
      <c r="OIZ21"/>
      <c r="OJA21"/>
      <c r="OJB21"/>
      <c r="OJC21"/>
      <c r="OJD21"/>
      <c r="OJE21"/>
      <c r="OJF21"/>
      <c r="OJG21"/>
      <c r="OJH21"/>
      <c r="OJI21"/>
      <c r="OJJ21"/>
      <c r="OJK21"/>
      <c r="OJL21"/>
      <c r="OJM21"/>
      <c r="OJN21"/>
      <c r="OJO21"/>
      <c r="OJP21"/>
      <c r="OJQ21"/>
      <c r="OJR21"/>
      <c r="OJS21"/>
      <c r="OJT21"/>
      <c r="OJU21"/>
      <c r="OJV21"/>
      <c r="OJW21"/>
      <c r="OJX21"/>
      <c r="OJY21"/>
      <c r="OJZ21"/>
      <c r="OKA21"/>
      <c r="OKB21"/>
      <c r="OKC21"/>
      <c r="OKD21"/>
      <c r="OKE21"/>
      <c r="OKF21"/>
      <c r="OKG21"/>
      <c r="OKH21"/>
      <c r="OKI21"/>
      <c r="OKJ21"/>
      <c r="OKK21"/>
      <c r="OKL21"/>
      <c r="OKM21"/>
      <c r="OKN21"/>
      <c r="OKO21"/>
      <c r="OKP21"/>
      <c r="OKQ21"/>
      <c r="OKR21"/>
      <c r="OKS21"/>
      <c r="OKT21"/>
      <c r="OKU21"/>
      <c r="OKV21"/>
      <c r="OKW21"/>
      <c r="OKX21"/>
      <c r="OKY21"/>
      <c r="OKZ21"/>
      <c r="OLA21"/>
      <c r="OLB21"/>
      <c r="OLC21"/>
      <c r="OLD21"/>
      <c r="OLE21"/>
      <c r="OLF21"/>
      <c r="OLG21"/>
      <c r="OLH21"/>
      <c r="OLI21"/>
      <c r="OLJ21"/>
      <c r="OLK21"/>
      <c r="OLL21"/>
      <c r="OLM21"/>
      <c r="OLN21"/>
      <c r="OLO21"/>
      <c r="OLP21"/>
      <c r="OLQ21"/>
      <c r="OLR21"/>
      <c r="OLS21"/>
      <c r="OLT21"/>
      <c r="OLU21"/>
      <c r="OLV21"/>
      <c r="OLW21"/>
      <c r="OLX21"/>
      <c r="OLY21"/>
      <c r="OLZ21"/>
      <c r="OMA21"/>
      <c r="OMB21"/>
      <c r="OMC21"/>
      <c r="OMD21"/>
      <c r="OME21"/>
      <c r="OMF21"/>
      <c r="OMG21"/>
      <c r="OMH21"/>
      <c r="OMI21"/>
      <c r="OMJ21"/>
      <c r="OMK21"/>
      <c r="OML21"/>
      <c r="OMM21"/>
      <c r="OMN21"/>
      <c r="OMO21"/>
      <c r="OMP21"/>
      <c r="OMQ21"/>
      <c r="OMR21"/>
      <c r="OMS21"/>
      <c r="OMT21"/>
      <c r="OMU21"/>
      <c r="OMV21"/>
      <c r="OMW21"/>
      <c r="OMX21"/>
      <c r="OMY21"/>
      <c r="OMZ21"/>
      <c r="ONA21"/>
      <c r="ONB21"/>
      <c r="ONC21"/>
      <c r="OND21"/>
      <c r="ONE21"/>
      <c r="ONF21"/>
      <c r="ONG21"/>
      <c r="ONH21"/>
      <c r="ONI21"/>
      <c r="ONJ21"/>
      <c r="ONK21"/>
      <c r="ONL21"/>
      <c r="ONM21"/>
      <c r="ONN21"/>
      <c r="ONO21"/>
      <c r="ONP21"/>
      <c r="ONQ21"/>
      <c r="ONR21"/>
      <c r="ONS21"/>
      <c r="ONT21"/>
      <c r="ONU21"/>
      <c r="ONV21"/>
      <c r="ONW21"/>
      <c r="ONX21"/>
      <c r="ONY21"/>
      <c r="ONZ21"/>
      <c r="OOA21"/>
      <c r="OOB21"/>
      <c r="OOC21"/>
      <c r="OOD21"/>
      <c r="OOE21"/>
      <c r="OOF21"/>
      <c r="OOG21"/>
      <c r="OOH21"/>
      <c r="OOI21"/>
      <c r="OOJ21"/>
      <c r="OOK21"/>
      <c r="OOL21"/>
      <c r="OOM21"/>
      <c r="OON21"/>
      <c r="OOO21"/>
      <c r="OOP21"/>
      <c r="OOQ21"/>
      <c r="OOR21"/>
      <c r="OOS21"/>
      <c r="OOT21"/>
      <c r="OOU21"/>
      <c r="OOV21"/>
      <c r="OOW21"/>
      <c r="OOX21"/>
      <c r="OOY21"/>
      <c r="OOZ21"/>
      <c r="OPA21"/>
      <c r="OPB21"/>
      <c r="OPC21"/>
      <c r="OPD21"/>
      <c r="OPE21"/>
      <c r="OPF21"/>
      <c r="OPG21"/>
      <c r="OPH21"/>
      <c r="OPI21"/>
      <c r="OPJ21"/>
      <c r="OPK21"/>
      <c r="OPL21"/>
      <c r="OPM21"/>
      <c r="OPN21"/>
      <c r="OPO21"/>
      <c r="OPP21"/>
      <c r="OPQ21"/>
      <c r="OPR21"/>
      <c r="OPS21"/>
      <c r="OPT21"/>
      <c r="OPU21"/>
      <c r="OPV21"/>
      <c r="OPW21"/>
      <c r="OPX21"/>
      <c r="OPY21"/>
      <c r="OPZ21"/>
      <c r="OQA21"/>
      <c r="OQB21"/>
      <c r="OQC21"/>
      <c r="OQD21"/>
      <c r="OQE21"/>
      <c r="OQF21"/>
      <c r="OQG21"/>
      <c r="OQH21"/>
      <c r="OQI21"/>
      <c r="OQJ21"/>
      <c r="OQK21"/>
      <c r="OQL21"/>
      <c r="OQM21"/>
      <c r="OQN21"/>
      <c r="OQO21"/>
      <c r="OQP21"/>
      <c r="OQQ21"/>
      <c r="OQR21"/>
      <c r="OQS21"/>
      <c r="OQT21"/>
      <c r="OQU21"/>
      <c r="OQV21"/>
      <c r="OQW21"/>
      <c r="OQX21"/>
      <c r="OQY21"/>
      <c r="OQZ21"/>
      <c r="ORA21"/>
      <c r="ORB21"/>
      <c r="ORC21"/>
      <c r="ORD21"/>
      <c r="ORE21"/>
      <c r="ORF21"/>
      <c r="ORG21"/>
      <c r="ORH21"/>
      <c r="ORI21"/>
      <c r="ORJ21"/>
      <c r="ORK21"/>
      <c r="ORL21"/>
      <c r="ORM21"/>
      <c r="ORN21"/>
      <c r="ORO21"/>
      <c r="ORP21"/>
      <c r="ORQ21"/>
      <c r="ORR21"/>
      <c r="ORS21"/>
      <c r="ORT21"/>
      <c r="ORU21"/>
      <c r="ORV21"/>
      <c r="ORW21"/>
      <c r="ORX21"/>
      <c r="ORY21"/>
      <c r="ORZ21"/>
      <c r="OSA21"/>
      <c r="OSB21"/>
      <c r="OSC21"/>
      <c r="OSD21"/>
      <c r="OSE21"/>
      <c r="OSF21"/>
      <c r="OSG21"/>
      <c r="OSH21"/>
      <c r="OSI21"/>
      <c r="OSJ21"/>
      <c r="OSK21"/>
      <c r="OSL21"/>
      <c r="OSM21"/>
      <c r="OSN21"/>
      <c r="OSO21"/>
      <c r="OSP21"/>
      <c r="OSQ21"/>
      <c r="OSR21"/>
      <c r="OSS21"/>
      <c r="OST21"/>
      <c r="OSU21"/>
      <c r="OSV21"/>
      <c r="OSW21"/>
      <c r="OSX21"/>
      <c r="OSY21"/>
      <c r="OSZ21"/>
      <c r="OTA21"/>
      <c r="OTB21"/>
      <c r="OTC21"/>
      <c r="OTD21"/>
      <c r="OTE21"/>
      <c r="OTF21"/>
      <c r="OTG21"/>
      <c r="OTH21"/>
      <c r="OTI21"/>
      <c r="OTJ21"/>
      <c r="OTK21"/>
      <c r="OTL21"/>
      <c r="OTM21"/>
      <c r="OTN21"/>
      <c r="OTO21"/>
      <c r="OTP21"/>
      <c r="OTQ21"/>
      <c r="OTR21"/>
      <c r="OTS21"/>
      <c r="OTT21"/>
      <c r="OTU21"/>
      <c r="OTV21"/>
      <c r="OTW21"/>
      <c r="OTX21"/>
      <c r="OTY21"/>
      <c r="OTZ21"/>
      <c r="OUA21"/>
      <c r="OUB21"/>
      <c r="OUC21"/>
      <c r="OUD21"/>
      <c r="OUE21"/>
      <c r="OUF21"/>
      <c r="OUG21"/>
      <c r="OUH21"/>
      <c r="OUI21"/>
      <c r="OUJ21"/>
      <c r="OUK21"/>
      <c r="OUL21"/>
      <c r="OUM21"/>
      <c r="OUN21"/>
      <c r="OUO21"/>
      <c r="OUP21"/>
      <c r="OUQ21"/>
      <c r="OUR21"/>
      <c r="OUS21"/>
      <c r="OUT21"/>
      <c r="OUU21"/>
      <c r="OUV21"/>
      <c r="OUW21"/>
      <c r="OUX21"/>
      <c r="OUY21"/>
      <c r="OUZ21"/>
      <c r="OVA21"/>
      <c r="OVB21"/>
      <c r="OVC21"/>
      <c r="OVD21"/>
      <c r="OVE21"/>
      <c r="OVF21"/>
      <c r="OVG21"/>
      <c r="OVH21"/>
      <c r="OVI21"/>
      <c r="OVJ21"/>
      <c r="OVK21"/>
      <c r="OVL21"/>
      <c r="OVM21"/>
      <c r="OVN21"/>
      <c r="OVO21"/>
      <c r="OVP21"/>
      <c r="OVQ21"/>
      <c r="OVR21"/>
      <c r="OVS21"/>
      <c r="OVT21"/>
      <c r="OVU21"/>
      <c r="OVV21"/>
      <c r="OVW21"/>
      <c r="OVX21"/>
      <c r="OVY21"/>
      <c r="OVZ21"/>
      <c r="OWA21"/>
      <c r="OWB21"/>
      <c r="OWC21"/>
      <c r="OWD21"/>
      <c r="OWE21"/>
      <c r="OWF21"/>
      <c r="OWG21"/>
      <c r="OWH21"/>
      <c r="OWI21"/>
      <c r="OWJ21"/>
      <c r="OWK21"/>
      <c r="OWL21"/>
      <c r="OWM21"/>
      <c r="OWN21"/>
      <c r="OWO21"/>
      <c r="OWP21"/>
      <c r="OWQ21"/>
      <c r="OWR21"/>
      <c r="OWS21"/>
      <c r="OWT21"/>
      <c r="OWU21"/>
      <c r="OWV21"/>
      <c r="OWW21"/>
      <c r="OWX21"/>
      <c r="OWY21"/>
      <c r="OWZ21"/>
      <c r="OXA21"/>
      <c r="OXB21"/>
      <c r="OXC21"/>
      <c r="OXD21"/>
      <c r="OXE21"/>
      <c r="OXF21"/>
      <c r="OXG21"/>
      <c r="OXH21"/>
      <c r="OXI21"/>
      <c r="OXJ21"/>
      <c r="OXK21"/>
      <c r="OXL21"/>
      <c r="OXM21"/>
      <c r="OXN21"/>
      <c r="OXO21"/>
      <c r="OXP21"/>
      <c r="OXQ21"/>
      <c r="OXR21"/>
      <c r="OXS21"/>
      <c r="OXT21"/>
      <c r="OXU21"/>
      <c r="OXV21"/>
      <c r="OXW21"/>
      <c r="OXX21"/>
      <c r="OXY21"/>
      <c r="OXZ21"/>
      <c r="OYA21"/>
      <c r="OYB21"/>
      <c r="OYC21"/>
      <c r="OYD21"/>
      <c r="OYE21"/>
      <c r="OYF21"/>
      <c r="OYG21"/>
      <c r="OYH21"/>
      <c r="OYI21"/>
      <c r="OYJ21"/>
      <c r="OYK21"/>
      <c r="OYL21"/>
      <c r="OYM21"/>
      <c r="OYN21"/>
      <c r="OYO21"/>
      <c r="OYP21"/>
      <c r="OYQ21"/>
      <c r="OYR21"/>
      <c r="OYS21"/>
      <c r="OYT21"/>
      <c r="OYU21"/>
      <c r="OYV21"/>
      <c r="OYW21"/>
      <c r="OYX21"/>
      <c r="OYY21"/>
      <c r="OYZ21"/>
      <c r="OZA21"/>
      <c r="OZB21"/>
      <c r="OZC21"/>
      <c r="OZD21"/>
      <c r="OZE21"/>
      <c r="OZF21"/>
      <c r="OZG21"/>
      <c r="OZH21"/>
      <c r="OZI21"/>
      <c r="OZJ21"/>
      <c r="OZK21"/>
      <c r="OZL21"/>
      <c r="OZM21"/>
      <c r="OZN21"/>
      <c r="OZO21"/>
      <c r="OZP21"/>
      <c r="OZQ21"/>
      <c r="OZR21"/>
      <c r="OZS21"/>
      <c r="OZT21"/>
      <c r="OZU21"/>
      <c r="OZV21"/>
      <c r="OZW21"/>
      <c r="OZX21"/>
      <c r="OZY21"/>
      <c r="OZZ21"/>
      <c r="PAA21"/>
      <c r="PAB21"/>
      <c r="PAC21"/>
      <c r="PAD21"/>
      <c r="PAE21"/>
      <c r="PAF21"/>
      <c r="PAG21"/>
      <c r="PAH21"/>
      <c r="PAI21"/>
      <c r="PAJ21"/>
      <c r="PAK21"/>
      <c r="PAL21"/>
      <c r="PAM21"/>
      <c r="PAN21"/>
      <c r="PAO21"/>
      <c r="PAP21"/>
      <c r="PAQ21"/>
      <c r="PAR21"/>
      <c r="PAS21"/>
      <c r="PAT21"/>
      <c r="PAU21"/>
      <c r="PAV21"/>
      <c r="PAW21"/>
      <c r="PAX21"/>
      <c r="PAY21"/>
      <c r="PAZ21"/>
      <c r="PBA21"/>
      <c r="PBB21"/>
      <c r="PBC21"/>
      <c r="PBD21"/>
      <c r="PBE21"/>
      <c r="PBF21"/>
      <c r="PBG21"/>
      <c r="PBH21"/>
      <c r="PBI21"/>
      <c r="PBJ21"/>
      <c r="PBK21"/>
      <c r="PBL21"/>
      <c r="PBM21"/>
      <c r="PBN21"/>
      <c r="PBO21"/>
      <c r="PBP21"/>
      <c r="PBQ21"/>
      <c r="PBR21"/>
      <c r="PBS21"/>
      <c r="PBT21"/>
      <c r="PBU21"/>
      <c r="PBV21"/>
      <c r="PBW21"/>
      <c r="PBX21"/>
      <c r="PBY21"/>
      <c r="PBZ21"/>
      <c r="PCA21"/>
      <c r="PCB21"/>
      <c r="PCC21"/>
      <c r="PCD21"/>
      <c r="PCE21"/>
      <c r="PCF21"/>
      <c r="PCG21"/>
      <c r="PCH21"/>
      <c r="PCI21"/>
      <c r="PCJ21"/>
      <c r="PCK21"/>
      <c r="PCL21"/>
      <c r="PCM21"/>
      <c r="PCN21"/>
      <c r="PCO21"/>
      <c r="PCP21"/>
      <c r="PCQ21"/>
      <c r="PCR21"/>
      <c r="PCS21"/>
      <c r="PCT21"/>
      <c r="PCU21"/>
      <c r="PCV21"/>
      <c r="PCW21"/>
      <c r="PCX21"/>
      <c r="PCY21"/>
      <c r="PCZ21"/>
      <c r="PDA21"/>
      <c r="PDB21"/>
      <c r="PDC21"/>
      <c r="PDD21"/>
      <c r="PDE21"/>
      <c r="PDF21"/>
      <c r="PDG21"/>
      <c r="PDH21"/>
      <c r="PDI21"/>
      <c r="PDJ21"/>
      <c r="PDK21"/>
      <c r="PDL21"/>
      <c r="PDM21"/>
      <c r="PDN21"/>
      <c r="PDO21"/>
      <c r="PDP21"/>
      <c r="PDQ21"/>
      <c r="PDR21"/>
      <c r="PDS21"/>
      <c r="PDT21"/>
      <c r="PDU21"/>
      <c r="PDV21"/>
      <c r="PDW21"/>
      <c r="PDX21"/>
      <c r="PDY21"/>
      <c r="PDZ21"/>
      <c r="PEA21"/>
      <c r="PEB21"/>
      <c r="PEC21"/>
      <c r="PED21"/>
      <c r="PEE21"/>
      <c r="PEF21"/>
      <c r="PEG21"/>
      <c r="PEH21"/>
      <c r="PEI21"/>
      <c r="PEJ21"/>
      <c r="PEK21"/>
      <c r="PEL21"/>
      <c r="PEM21"/>
      <c r="PEN21"/>
      <c r="PEO21"/>
      <c r="PEP21"/>
      <c r="PEQ21"/>
      <c r="PER21"/>
      <c r="PES21"/>
      <c r="PET21"/>
      <c r="PEU21"/>
      <c r="PEV21"/>
      <c r="PEW21"/>
      <c r="PEX21"/>
      <c r="PEY21"/>
      <c r="PEZ21"/>
      <c r="PFA21"/>
      <c r="PFB21"/>
      <c r="PFC21"/>
      <c r="PFD21"/>
      <c r="PFE21"/>
      <c r="PFF21"/>
      <c r="PFG21"/>
      <c r="PFH21"/>
      <c r="PFI21"/>
      <c r="PFJ21"/>
      <c r="PFK21"/>
      <c r="PFL21"/>
      <c r="PFM21"/>
      <c r="PFN21"/>
      <c r="PFO21"/>
      <c r="PFP21"/>
      <c r="PFQ21"/>
      <c r="PFR21"/>
      <c r="PFS21"/>
      <c r="PFT21"/>
      <c r="PFU21"/>
      <c r="PFV21"/>
      <c r="PFW21"/>
      <c r="PFX21"/>
      <c r="PFY21"/>
      <c r="PFZ21"/>
      <c r="PGA21"/>
      <c r="PGB21"/>
      <c r="PGC21"/>
      <c r="PGD21"/>
      <c r="PGE21"/>
      <c r="PGF21"/>
      <c r="PGG21"/>
      <c r="PGH21"/>
      <c r="PGI21"/>
      <c r="PGJ21"/>
      <c r="PGK21"/>
      <c r="PGL21"/>
      <c r="PGM21"/>
      <c r="PGN21"/>
      <c r="PGO21"/>
      <c r="PGP21"/>
      <c r="PGQ21"/>
      <c r="PGR21"/>
      <c r="PGS21"/>
      <c r="PGT21"/>
      <c r="PGU21"/>
      <c r="PGV21"/>
      <c r="PGW21"/>
      <c r="PGX21"/>
      <c r="PGY21"/>
      <c r="PGZ21"/>
      <c r="PHA21"/>
      <c r="PHB21"/>
      <c r="PHC21"/>
      <c r="PHD21"/>
      <c r="PHE21"/>
      <c r="PHF21"/>
      <c r="PHG21"/>
      <c r="PHH21"/>
      <c r="PHI21"/>
      <c r="PHJ21"/>
      <c r="PHK21"/>
      <c r="PHL21"/>
      <c r="PHM21"/>
      <c r="PHN21"/>
      <c r="PHO21"/>
      <c r="PHP21"/>
      <c r="PHQ21"/>
      <c r="PHR21"/>
      <c r="PHS21"/>
      <c r="PHT21"/>
      <c r="PHU21"/>
      <c r="PHV21"/>
      <c r="PHW21"/>
      <c r="PHX21"/>
      <c r="PHY21"/>
      <c r="PHZ21"/>
      <c r="PIA21"/>
      <c r="PIB21"/>
      <c r="PIC21"/>
      <c r="PID21"/>
      <c r="PIE21"/>
      <c r="PIF21"/>
      <c r="PIG21"/>
      <c r="PIH21"/>
      <c r="PII21"/>
      <c r="PIJ21"/>
      <c r="PIK21"/>
      <c r="PIL21"/>
      <c r="PIM21"/>
      <c r="PIN21"/>
      <c r="PIO21"/>
      <c r="PIP21"/>
      <c r="PIQ21"/>
      <c r="PIR21"/>
      <c r="PIS21"/>
      <c r="PIT21"/>
      <c r="PIU21"/>
      <c r="PIV21"/>
      <c r="PIW21"/>
      <c r="PIX21"/>
      <c r="PIY21"/>
      <c r="PIZ21"/>
      <c r="PJA21"/>
      <c r="PJB21"/>
      <c r="PJC21"/>
      <c r="PJD21"/>
      <c r="PJE21"/>
      <c r="PJF21"/>
      <c r="PJG21"/>
      <c r="PJH21"/>
      <c r="PJI21"/>
      <c r="PJJ21"/>
      <c r="PJK21"/>
      <c r="PJL21"/>
      <c r="PJM21"/>
      <c r="PJN21"/>
      <c r="PJO21"/>
      <c r="PJP21"/>
      <c r="PJQ21"/>
      <c r="PJR21"/>
      <c r="PJS21"/>
      <c r="PJT21"/>
      <c r="PJU21"/>
      <c r="PJV21"/>
      <c r="PJW21"/>
      <c r="PJX21"/>
      <c r="PJY21"/>
      <c r="PJZ21"/>
      <c r="PKA21"/>
      <c r="PKB21"/>
      <c r="PKC21"/>
      <c r="PKD21"/>
      <c r="PKE21"/>
      <c r="PKF21"/>
      <c r="PKG21"/>
      <c r="PKH21"/>
      <c r="PKI21"/>
      <c r="PKJ21"/>
      <c r="PKK21"/>
      <c r="PKL21"/>
      <c r="PKM21"/>
      <c r="PKN21"/>
      <c r="PKO21"/>
      <c r="PKP21"/>
      <c r="PKQ21"/>
      <c r="PKR21"/>
      <c r="PKS21"/>
      <c r="PKT21"/>
      <c r="PKU21"/>
      <c r="PKV21"/>
      <c r="PKW21"/>
      <c r="PKX21"/>
      <c r="PKY21"/>
      <c r="PKZ21"/>
      <c r="PLA21"/>
      <c r="PLB21"/>
      <c r="PLC21"/>
      <c r="PLD21"/>
      <c r="PLE21"/>
      <c r="PLF21"/>
      <c r="PLG21"/>
      <c r="PLH21"/>
      <c r="PLI21"/>
      <c r="PLJ21"/>
      <c r="PLK21"/>
      <c r="PLL21"/>
      <c r="PLM21"/>
      <c r="PLN21"/>
      <c r="PLO21"/>
      <c r="PLP21"/>
      <c r="PLQ21"/>
      <c r="PLR21"/>
      <c r="PLS21"/>
      <c r="PLT21"/>
      <c r="PLU21"/>
      <c r="PLV21"/>
      <c r="PLW21"/>
      <c r="PLX21"/>
      <c r="PLY21"/>
      <c r="PLZ21"/>
      <c r="PMA21"/>
      <c r="PMB21"/>
      <c r="PMC21"/>
      <c r="PMD21"/>
      <c r="PME21"/>
      <c r="PMF21"/>
      <c r="PMG21"/>
      <c r="PMH21"/>
      <c r="PMI21"/>
      <c r="PMJ21"/>
      <c r="PMK21"/>
      <c r="PML21"/>
      <c r="PMM21"/>
      <c r="PMN21"/>
      <c r="PMO21"/>
      <c r="PMP21"/>
      <c r="PMQ21"/>
      <c r="PMR21"/>
      <c r="PMS21"/>
      <c r="PMT21"/>
      <c r="PMU21"/>
      <c r="PMV21"/>
      <c r="PMW21"/>
      <c r="PMX21"/>
      <c r="PMY21"/>
      <c r="PMZ21"/>
      <c r="PNA21"/>
      <c r="PNB21"/>
      <c r="PNC21"/>
      <c r="PND21"/>
      <c r="PNE21"/>
      <c r="PNF21"/>
      <c r="PNG21"/>
      <c r="PNH21"/>
      <c r="PNI21"/>
      <c r="PNJ21"/>
      <c r="PNK21"/>
      <c r="PNL21"/>
      <c r="PNM21"/>
      <c r="PNN21"/>
      <c r="PNO21"/>
      <c r="PNP21"/>
      <c r="PNQ21"/>
      <c r="PNR21"/>
      <c r="PNS21"/>
      <c r="PNT21"/>
      <c r="PNU21"/>
      <c r="PNV21"/>
      <c r="PNW21"/>
      <c r="PNX21"/>
      <c r="PNY21"/>
      <c r="PNZ21"/>
      <c r="POA21"/>
      <c r="POB21"/>
      <c r="POC21"/>
      <c r="POD21"/>
      <c r="POE21"/>
      <c r="POF21"/>
      <c r="POG21"/>
      <c r="POH21"/>
      <c r="POI21"/>
      <c r="POJ21"/>
      <c r="POK21"/>
      <c r="POL21"/>
      <c r="POM21"/>
      <c r="PON21"/>
      <c r="POO21"/>
      <c r="POP21"/>
      <c r="POQ21"/>
      <c r="POR21"/>
      <c r="POS21"/>
      <c r="POT21"/>
      <c r="POU21"/>
      <c r="POV21"/>
      <c r="POW21"/>
      <c r="POX21"/>
      <c r="POY21"/>
      <c r="POZ21"/>
      <c r="PPA21"/>
      <c r="PPB21"/>
      <c r="PPC21"/>
      <c r="PPD21"/>
      <c r="PPE21"/>
      <c r="PPF21"/>
      <c r="PPG21"/>
      <c r="PPH21"/>
      <c r="PPI21"/>
      <c r="PPJ21"/>
      <c r="PPK21"/>
      <c r="PPL21"/>
      <c r="PPM21"/>
      <c r="PPN21"/>
      <c r="PPO21"/>
      <c r="PPP21"/>
      <c r="PPQ21"/>
      <c r="PPR21"/>
      <c r="PPS21"/>
      <c r="PPT21"/>
      <c r="PPU21"/>
      <c r="PPV21"/>
      <c r="PPW21"/>
      <c r="PPX21"/>
      <c r="PPY21"/>
      <c r="PPZ21"/>
      <c r="PQA21"/>
      <c r="PQB21"/>
      <c r="PQC21"/>
      <c r="PQD21"/>
      <c r="PQE21"/>
      <c r="PQF21"/>
      <c r="PQG21"/>
      <c r="PQH21"/>
      <c r="PQI21"/>
      <c r="PQJ21"/>
      <c r="PQK21"/>
      <c r="PQL21"/>
      <c r="PQM21"/>
      <c r="PQN21"/>
      <c r="PQO21"/>
      <c r="PQP21"/>
      <c r="PQQ21"/>
      <c r="PQR21"/>
      <c r="PQS21"/>
      <c r="PQT21"/>
      <c r="PQU21"/>
      <c r="PQV21"/>
      <c r="PQW21"/>
      <c r="PQX21"/>
      <c r="PQY21"/>
      <c r="PQZ21"/>
      <c r="PRA21"/>
      <c r="PRB21"/>
      <c r="PRC21"/>
      <c r="PRD21"/>
      <c r="PRE21"/>
      <c r="PRF21"/>
      <c r="PRG21"/>
      <c r="PRH21"/>
      <c r="PRI21"/>
      <c r="PRJ21"/>
      <c r="PRK21"/>
      <c r="PRL21"/>
      <c r="PRM21"/>
      <c r="PRN21"/>
      <c r="PRO21"/>
      <c r="PRP21"/>
      <c r="PRQ21"/>
      <c r="PRR21"/>
      <c r="PRS21"/>
      <c r="PRT21"/>
      <c r="PRU21"/>
      <c r="PRV21"/>
      <c r="PRW21"/>
      <c r="PRX21"/>
      <c r="PRY21"/>
      <c r="PRZ21"/>
      <c r="PSA21"/>
      <c r="PSB21"/>
      <c r="PSC21"/>
      <c r="PSD21"/>
      <c r="PSE21"/>
      <c r="PSF21"/>
      <c r="PSG21"/>
      <c r="PSH21"/>
      <c r="PSI21"/>
      <c r="PSJ21"/>
      <c r="PSK21"/>
      <c r="PSL21"/>
      <c r="PSM21"/>
      <c r="PSN21"/>
      <c r="PSO21"/>
      <c r="PSP21"/>
      <c r="PSQ21"/>
      <c r="PSR21"/>
      <c r="PSS21"/>
      <c r="PST21"/>
      <c r="PSU21"/>
      <c r="PSV21"/>
      <c r="PSW21"/>
      <c r="PSX21"/>
      <c r="PSY21"/>
      <c r="PSZ21"/>
      <c r="PTA21"/>
      <c r="PTB21"/>
      <c r="PTC21"/>
      <c r="PTD21"/>
      <c r="PTE21"/>
      <c r="PTF21"/>
      <c r="PTG21"/>
      <c r="PTH21"/>
      <c r="PTI21"/>
      <c r="PTJ21"/>
      <c r="PTK21"/>
      <c r="PTL21"/>
      <c r="PTM21"/>
      <c r="PTN21"/>
      <c r="PTO21"/>
      <c r="PTP21"/>
      <c r="PTQ21"/>
      <c r="PTR21"/>
      <c r="PTS21"/>
      <c r="PTT21"/>
      <c r="PTU21"/>
      <c r="PTV21"/>
      <c r="PTW21"/>
      <c r="PTX21"/>
      <c r="PTY21"/>
      <c r="PTZ21"/>
      <c r="PUA21"/>
      <c r="PUB21"/>
      <c r="PUC21"/>
      <c r="PUD21"/>
      <c r="PUE21"/>
      <c r="PUF21"/>
      <c r="PUG21"/>
      <c r="PUH21"/>
      <c r="PUI21"/>
      <c r="PUJ21"/>
      <c r="PUK21"/>
      <c r="PUL21"/>
      <c r="PUM21"/>
      <c r="PUN21"/>
      <c r="PUO21"/>
      <c r="PUP21"/>
      <c r="PUQ21"/>
      <c r="PUR21"/>
      <c r="PUS21"/>
      <c r="PUT21"/>
      <c r="PUU21"/>
      <c r="PUV21"/>
      <c r="PUW21"/>
      <c r="PUX21"/>
      <c r="PUY21"/>
      <c r="PUZ21"/>
      <c r="PVA21"/>
      <c r="PVB21"/>
      <c r="PVC21"/>
      <c r="PVD21"/>
      <c r="PVE21"/>
      <c r="PVF21"/>
      <c r="PVG21"/>
      <c r="PVH21"/>
      <c r="PVI21"/>
      <c r="PVJ21"/>
      <c r="PVK21"/>
      <c r="PVL21"/>
      <c r="PVM21"/>
      <c r="PVN21"/>
      <c r="PVO21"/>
      <c r="PVP21"/>
      <c r="PVQ21"/>
      <c r="PVR21"/>
      <c r="PVS21"/>
      <c r="PVT21"/>
      <c r="PVU21"/>
      <c r="PVV21"/>
      <c r="PVW21"/>
      <c r="PVX21"/>
      <c r="PVY21"/>
      <c r="PVZ21"/>
      <c r="PWA21"/>
      <c r="PWB21"/>
      <c r="PWC21"/>
      <c r="PWD21"/>
      <c r="PWE21"/>
      <c r="PWF21"/>
      <c r="PWG21"/>
      <c r="PWH21"/>
      <c r="PWI21"/>
      <c r="PWJ21"/>
      <c r="PWK21"/>
      <c r="PWL21"/>
      <c r="PWM21"/>
      <c r="PWN21"/>
      <c r="PWO21"/>
      <c r="PWP21"/>
      <c r="PWQ21"/>
      <c r="PWR21"/>
      <c r="PWS21"/>
      <c r="PWT21"/>
      <c r="PWU21"/>
      <c r="PWV21"/>
      <c r="PWW21"/>
      <c r="PWX21"/>
      <c r="PWY21"/>
      <c r="PWZ21"/>
      <c r="PXA21"/>
      <c r="PXB21"/>
      <c r="PXC21"/>
      <c r="PXD21"/>
      <c r="PXE21"/>
      <c r="PXF21"/>
      <c r="PXG21"/>
      <c r="PXH21"/>
      <c r="PXI21"/>
      <c r="PXJ21"/>
      <c r="PXK21"/>
      <c r="PXL21"/>
      <c r="PXM21"/>
      <c r="PXN21"/>
      <c r="PXO21"/>
      <c r="PXP21"/>
      <c r="PXQ21"/>
      <c r="PXR21"/>
      <c r="PXS21"/>
      <c r="PXT21"/>
      <c r="PXU21"/>
      <c r="PXV21"/>
      <c r="PXW21"/>
      <c r="PXX21"/>
      <c r="PXY21"/>
      <c r="PXZ21"/>
      <c r="PYA21"/>
      <c r="PYB21"/>
      <c r="PYC21"/>
      <c r="PYD21"/>
      <c r="PYE21"/>
      <c r="PYF21"/>
      <c r="PYG21"/>
      <c r="PYH21"/>
      <c r="PYI21"/>
      <c r="PYJ21"/>
      <c r="PYK21"/>
      <c r="PYL21"/>
      <c r="PYM21"/>
      <c r="PYN21"/>
      <c r="PYO21"/>
      <c r="PYP21"/>
      <c r="PYQ21"/>
      <c r="PYR21"/>
      <c r="PYS21"/>
      <c r="PYT21"/>
      <c r="PYU21"/>
      <c r="PYV21"/>
      <c r="PYW21"/>
      <c r="PYX21"/>
      <c r="PYY21"/>
      <c r="PYZ21"/>
      <c r="PZA21"/>
      <c r="PZB21"/>
      <c r="PZC21"/>
      <c r="PZD21"/>
      <c r="PZE21"/>
      <c r="PZF21"/>
      <c r="PZG21"/>
      <c r="PZH21"/>
      <c r="PZI21"/>
      <c r="PZJ21"/>
      <c r="PZK21"/>
      <c r="PZL21"/>
      <c r="PZM21"/>
      <c r="PZN21"/>
      <c r="PZO21"/>
      <c r="PZP21"/>
      <c r="PZQ21"/>
      <c r="PZR21"/>
      <c r="PZS21"/>
      <c r="PZT21"/>
      <c r="PZU21"/>
      <c r="PZV21"/>
      <c r="PZW21"/>
      <c r="PZX21"/>
      <c r="PZY21"/>
      <c r="PZZ21"/>
      <c r="QAA21"/>
      <c r="QAB21"/>
      <c r="QAC21"/>
      <c r="QAD21"/>
      <c r="QAE21"/>
      <c r="QAF21"/>
      <c r="QAG21"/>
      <c r="QAH21"/>
      <c r="QAI21"/>
      <c r="QAJ21"/>
      <c r="QAK21"/>
      <c r="QAL21"/>
      <c r="QAM21"/>
      <c r="QAN21"/>
      <c r="QAO21"/>
      <c r="QAP21"/>
      <c r="QAQ21"/>
      <c r="QAR21"/>
      <c r="QAS21"/>
      <c r="QAT21"/>
      <c r="QAU21"/>
      <c r="QAV21"/>
      <c r="QAW21"/>
      <c r="QAX21"/>
      <c r="QAY21"/>
      <c r="QAZ21"/>
      <c r="QBA21"/>
      <c r="QBB21"/>
      <c r="QBC21"/>
      <c r="QBD21"/>
      <c r="QBE21"/>
      <c r="QBF21"/>
      <c r="QBG21"/>
      <c r="QBH21"/>
      <c r="QBI21"/>
      <c r="QBJ21"/>
      <c r="QBK21"/>
      <c r="QBL21"/>
      <c r="QBM21"/>
      <c r="QBN21"/>
      <c r="QBO21"/>
      <c r="QBP21"/>
      <c r="QBQ21"/>
      <c r="QBR21"/>
      <c r="QBS21"/>
      <c r="QBT21"/>
      <c r="QBU21"/>
      <c r="QBV21"/>
      <c r="QBW21"/>
      <c r="QBX21"/>
      <c r="QBY21"/>
      <c r="QBZ21"/>
      <c r="QCA21"/>
      <c r="QCB21"/>
      <c r="QCC21"/>
      <c r="QCD21"/>
      <c r="QCE21"/>
      <c r="QCF21"/>
      <c r="QCG21"/>
      <c r="QCH21"/>
      <c r="QCI21"/>
      <c r="QCJ21"/>
      <c r="QCK21"/>
      <c r="QCL21"/>
      <c r="QCM21"/>
      <c r="QCN21"/>
      <c r="QCO21"/>
      <c r="QCP21"/>
      <c r="QCQ21"/>
      <c r="QCR21"/>
      <c r="QCS21"/>
      <c r="QCT21"/>
      <c r="QCU21"/>
      <c r="QCV21"/>
      <c r="QCW21"/>
      <c r="QCX21"/>
      <c r="QCY21"/>
      <c r="QCZ21"/>
      <c r="QDA21"/>
      <c r="QDB21"/>
      <c r="QDC21"/>
      <c r="QDD21"/>
      <c r="QDE21"/>
      <c r="QDF21"/>
      <c r="QDG21"/>
      <c r="QDH21"/>
      <c r="QDI21"/>
      <c r="QDJ21"/>
      <c r="QDK21"/>
      <c r="QDL21"/>
      <c r="QDM21"/>
      <c r="QDN21"/>
      <c r="QDO21"/>
      <c r="QDP21"/>
      <c r="QDQ21"/>
      <c r="QDR21"/>
      <c r="QDS21"/>
      <c r="QDT21"/>
      <c r="QDU21"/>
      <c r="QDV21"/>
      <c r="QDW21"/>
      <c r="QDX21"/>
      <c r="QDY21"/>
      <c r="QDZ21"/>
      <c r="QEA21"/>
      <c r="QEB21"/>
      <c r="QEC21"/>
      <c r="QED21"/>
      <c r="QEE21"/>
      <c r="QEF21"/>
      <c r="QEG21"/>
      <c r="QEH21"/>
      <c r="QEI21"/>
      <c r="QEJ21"/>
      <c r="QEK21"/>
      <c r="QEL21"/>
      <c r="QEM21"/>
      <c r="QEN21"/>
      <c r="QEO21"/>
      <c r="QEP21"/>
      <c r="QEQ21"/>
      <c r="QER21"/>
      <c r="QES21"/>
      <c r="QET21"/>
      <c r="QEU21"/>
      <c r="QEV21"/>
      <c r="QEW21"/>
      <c r="QEX21"/>
      <c r="QEY21"/>
      <c r="QEZ21"/>
      <c r="QFA21"/>
      <c r="QFB21"/>
      <c r="QFC21"/>
      <c r="QFD21"/>
      <c r="QFE21"/>
      <c r="QFF21"/>
      <c r="QFG21"/>
      <c r="QFH21"/>
      <c r="QFI21"/>
      <c r="QFJ21"/>
      <c r="QFK21"/>
      <c r="QFL21"/>
      <c r="QFM21"/>
      <c r="QFN21"/>
      <c r="QFO21"/>
      <c r="QFP21"/>
      <c r="QFQ21"/>
      <c r="QFR21"/>
      <c r="QFS21"/>
      <c r="QFT21"/>
      <c r="QFU21"/>
      <c r="QFV21"/>
      <c r="QFW21"/>
      <c r="QFX21"/>
      <c r="QFY21"/>
      <c r="QFZ21"/>
      <c r="QGA21"/>
      <c r="QGB21"/>
      <c r="QGC21"/>
      <c r="QGD21"/>
      <c r="QGE21"/>
      <c r="QGF21"/>
      <c r="QGG21"/>
      <c r="QGH21"/>
      <c r="QGI21"/>
      <c r="QGJ21"/>
      <c r="QGK21"/>
      <c r="QGL21"/>
      <c r="QGM21"/>
      <c r="QGN21"/>
      <c r="QGO21"/>
      <c r="QGP21"/>
      <c r="QGQ21"/>
      <c r="QGR21"/>
      <c r="QGS21"/>
      <c r="QGT21"/>
      <c r="QGU21"/>
      <c r="QGV21"/>
      <c r="QGW21"/>
      <c r="QGX21"/>
      <c r="QGY21"/>
      <c r="QGZ21"/>
      <c r="QHA21"/>
      <c r="QHB21"/>
      <c r="QHC21"/>
      <c r="QHD21"/>
      <c r="QHE21"/>
      <c r="QHF21"/>
      <c r="QHG21"/>
      <c r="QHH21"/>
      <c r="QHI21"/>
      <c r="QHJ21"/>
      <c r="QHK21"/>
      <c r="QHL21"/>
      <c r="QHM21"/>
      <c r="QHN21"/>
      <c r="QHO21"/>
      <c r="QHP21"/>
      <c r="QHQ21"/>
      <c r="QHR21"/>
      <c r="QHS21"/>
      <c r="QHT21"/>
      <c r="QHU21"/>
      <c r="QHV21"/>
      <c r="QHW21"/>
      <c r="QHX21"/>
      <c r="QHY21"/>
      <c r="QHZ21"/>
      <c r="QIA21"/>
      <c r="QIB21"/>
      <c r="QIC21"/>
      <c r="QID21"/>
      <c r="QIE21"/>
      <c r="QIF21"/>
      <c r="QIG21"/>
      <c r="QIH21"/>
      <c r="QII21"/>
      <c r="QIJ21"/>
      <c r="QIK21"/>
      <c r="QIL21"/>
      <c r="QIM21"/>
      <c r="QIN21"/>
      <c r="QIO21"/>
      <c r="QIP21"/>
      <c r="QIQ21"/>
      <c r="QIR21"/>
      <c r="QIS21"/>
      <c r="QIT21"/>
      <c r="QIU21"/>
      <c r="QIV21"/>
      <c r="QIW21"/>
      <c r="QIX21"/>
      <c r="QIY21"/>
      <c r="QIZ21"/>
      <c r="QJA21"/>
      <c r="QJB21"/>
      <c r="QJC21"/>
      <c r="QJD21"/>
      <c r="QJE21"/>
      <c r="QJF21"/>
      <c r="QJG21"/>
      <c r="QJH21"/>
      <c r="QJI21"/>
      <c r="QJJ21"/>
      <c r="QJK21"/>
      <c r="QJL21"/>
      <c r="QJM21"/>
      <c r="QJN21"/>
      <c r="QJO21"/>
      <c r="QJP21"/>
      <c r="QJQ21"/>
      <c r="QJR21"/>
      <c r="QJS21"/>
      <c r="QJT21"/>
      <c r="QJU21"/>
      <c r="QJV21"/>
      <c r="QJW21"/>
      <c r="QJX21"/>
      <c r="QJY21"/>
      <c r="QJZ21"/>
      <c r="QKA21"/>
      <c r="QKB21"/>
      <c r="QKC21"/>
      <c r="QKD21"/>
      <c r="QKE21"/>
      <c r="QKF21"/>
      <c r="QKG21"/>
      <c r="QKH21"/>
      <c r="QKI21"/>
      <c r="QKJ21"/>
      <c r="QKK21"/>
      <c r="QKL21"/>
      <c r="QKM21"/>
      <c r="QKN21"/>
      <c r="QKO21"/>
      <c r="QKP21"/>
      <c r="QKQ21"/>
      <c r="QKR21"/>
      <c r="QKS21"/>
      <c r="QKT21"/>
      <c r="QKU21"/>
      <c r="QKV21"/>
      <c r="QKW21"/>
      <c r="QKX21"/>
      <c r="QKY21"/>
      <c r="QKZ21"/>
      <c r="QLA21"/>
      <c r="QLB21"/>
      <c r="QLC21"/>
      <c r="QLD21"/>
      <c r="QLE21"/>
      <c r="QLF21"/>
      <c r="QLG21"/>
      <c r="QLH21"/>
      <c r="QLI21"/>
      <c r="QLJ21"/>
      <c r="QLK21"/>
      <c r="QLL21"/>
      <c r="QLM21"/>
      <c r="QLN21"/>
      <c r="QLO21"/>
      <c r="QLP21"/>
      <c r="QLQ21"/>
      <c r="QLR21"/>
      <c r="QLS21"/>
      <c r="QLT21"/>
      <c r="QLU21"/>
      <c r="QLV21"/>
      <c r="QLW21"/>
      <c r="QLX21"/>
      <c r="QLY21"/>
      <c r="QLZ21"/>
      <c r="QMA21"/>
      <c r="QMB21"/>
      <c r="QMC21"/>
      <c r="QMD21"/>
      <c r="QME21"/>
      <c r="QMF21"/>
      <c r="QMG21"/>
      <c r="QMH21"/>
      <c r="QMI21"/>
      <c r="QMJ21"/>
      <c r="QMK21"/>
      <c r="QML21"/>
      <c r="QMM21"/>
      <c r="QMN21"/>
      <c r="QMO21"/>
      <c r="QMP21"/>
      <c r="QMQ21"/>
      <c r="QMR21"/>
      <c r="QMS21"/>
      <c r="QMT21"/>
      <c r="QMU21"/>
      <c r="QMV21"/>
      <c r="QMW21"/>
      <c r="QMX21"/>
      <c r="QMY21"/>
      <c r="QMZ21"/>
      <c r="QNA21"/>
      <c r="QNB21"/>
      <c r="QNC21"/>
      <c r="QND21"/>
      <c r="QNE21"/>
      <c r="QNF21"/>
      <c r="QNG21"/>
      <c r="QNH21"/>
      <c r="QNI21"/>
      <c r="QNJ21"/>
      <c r="QNK21"/>
      <c r="QNL21"/>
      <c r="QNM21"/>
      <c r="QNN21"/>
      <c r="QNO21"/>
      <c r="QNP21"/>
      <c r="QNQ21"/>
      <c r="QNR21"/>
      <c r="QNS21"/>
      <c r="QNT21"/>
      <c r="QNU21"/>
      <c r="QNV21"/>
      <c r="QNW21"/>
      <c r="QNX21"/>
      <c r="QNY21"/>
      <c r="QNZ21"/>
      <c r="QOA21"/>
      <c r="QOB21"/>
      <c r="QOC21"/>
      <c r="QOD21"/>
      <c r="QOE21"/>
      <c r="QOF21"/>
      <c r="QOG21"/>
      <c r="QOH21"/>
      <c r="QOI21"/>
      <c r="QOJ21"/>
      <c r="QOK21"/>
      <c r="QOL21"/>
      <c r="QOM21"/>
      <c r="QON21"/>
      <c r="QOO21"/>
      <c r="QOP21"/>
      <c r="QOQ21"/>
      <c r="QOR21"/>
      <c r="QOS21"/>
      <c r="QOT21"/>
      <c r="QOU21"/>
      <c r="QOV21"/>
      <c r="QOW21"/>
      <c r="QOX21"/>
      <c r="QOY21"/>
      <c r="QOZ21"/>
      <c r="QPA21"/>
      <c r="QPB21"/>
      <c r="QPC21"/>
      <c r="QPD21"/>
      <c r="QPE21"/>
      <c r="QPF21"/>
      <c r="QPG21"/>
      <c r="QPH21"/>
      <c r="QPI21"/>
      <c r="QPJ21"/>
      <c r="QPK21"/>
      <c r="QPL21"/>
      <c r="QPM21"/>
      <c r="QPN21"/>
      <c r="QPO21"/>
      <c r="QPP21"/>
      <c r="QPQ21"/>
      <c r="QPR21"/>
      <c r="QPS21"/>
      <c r="QPT21"/>
      <c r="QPU21"/>
      <c r="QPV21"/>
      <c r="QPW21"/>
      <c r="QPX21"/>
      <c r="QPY21"/>
      <c r="QPZ21"/>
      <c r="QQA21"/>
      <c r="QQB21"/>
      <c r="QQC21"/>
      <c r="QQD21"/>
      <c r="QQE21"/>
      <c r="QQF21"/>
      <c r="QQG21"/>
      <c r="QQH21"/>
      <c r="QQI21"/>
      <c r="QQJ21"/>
      <c r="QQK21"/>
      <c r="QQL21"/>
      <c r="QQM21"/>
      <c r="QQN21"/>
      <c r="QQO21"/>
      <c r="QQP21"/>
      <c r="QQQ21"/>
      <c r="QQR21"/>
      <c r="QQS21"/>
      <c r="QQT21"/>
      <c r="QQU21"/>
      <c r="QQV21"/>
      <c r="QQW21"/>
      <c r="QQX21"/>
      <c r="QQY21"/>
      <c r="QQZ21"/>
      <c r="QRA21"/>
      <c r="QRB21"/>
      <c r="QRC21"/>
      <c r="QRD21"/>
      <c r="QRE21"/>
      <c r="QRF21"/>
      <c r="QRG21"/>
      <c r="QRH21"/>
      <c r="QRI21"/>
      <c r="QRJ21"/>
      <c r="QRK21"/>
      <c r="QRL21"/>
      <c r="QRM21"/>
      <c r="QRN21"/>
      <c r="QRO21"/>
      <c r="QRP21"/>
      <c r="QRQ21"/>
      <c r="QRR21"/>
      <c r="QRS21"/>
      <c r="QRT21"/>
      <c r="QRU21"/>
      <c r="QRV21"/>
      <c r="QRW21"/>
      <c r="QRX21"/>
      <c r="QRY21"/>
      <c r="QRZ21"/>
      <c r="QSA21"/>
      <c r="QSB21"/>
      <c r="QSC21"/>
      <c r="QSD21"/>
      <c r="QSE21"/>
      <c r="QSF21"/>
      <c r="QSG21"/>
      <c r="QSH21"/>
      <c r="QSI21"/>
      <c r="QSJ21"/>
      <c r="QSK21"/>
      <c r="QSL21"/>
      <c r="QSM21"/>
      <c r="QSN21"/>
      <c r="QSO21"/>
      <c r="QSP21"/>
      <c r="QSQ21"/>
      <c r="QSR21"/>
      <c r="QSS21"/>
      <c r="QST21"/>
      <c r="QSU21"/>
      <c r="QSV21"/>
      <c r="QSW21"/>
      <c r="QSX21"/>
      <c r="QSY21"/>
      <c r="QSZ21"/>
      <c r="QTA21"/>
      <c r="QTB21"/>
      <c r="QTC21"/>
      <c r="QTD21"/>
      <c r="QTE21"/>
      <c r="QTF21"/>
      <c r="QTG21"/>
      <c r="QTH21"/>
      <c r="QTI21"/>
      <c r="QTJ21"/>
      <c r="QTK21"/>
      <c r="QTL21"/>
      <c r="QTM21"/>
      <c r="QTN21"/>
      <c r="QTO21"/>
      <c r="QTP21"/>
      <c r="QTQ21"/>
      <c r="QTR21"/>
      <c r="QTS21"/>
      <c r="QTT21"/>
      <c r="QTU21"/>
      <c r="QTV21"/>
      <c r="QTW21"/>
      <c r="QTX21"/>
      <c r="QTY21"/>
      <c r="QTZ21"/>
      <c r="QUA21"/>
      <c r="QUB21"/>
      <c r="QUC21"/>
      <c r="QUD21"/>
      <c r="QUE21"/>
      <c r="QUF21"/>
      <c r="QUG21"/>
      <c r="QUH21"/>
      <c r="QUI21"/>
      <c r="QUJ21"/>
      <c r="QUK21"/>
      <c r="QUL21"/>
      <c r="QUM21"/>
      <c r="QUN21"/>
      <c r="QUO21"/>
      <c r="QUP21"/>
      <c r="QUQ21"/>
      <c r="QUR21"/>
      <c r="QUS21"/>
      <c r="QUT21"/>
      <c r="QUU21"/>
      <c r="QUV21"/>
      <c r="QUW21"/>
      <c r="QUX21"/>
      <c r="QUY21"/>
      <c r="QUZ21"/>
      <c r="QVA21"/>
      <c r="QVB21"/>
      <c r="QVC21"/>
      <c r="QVD21"/>
      <c r="QVE21"/>
      <c r="QVF21"/>
      <c r="QVG21"/>
      <c r="QVH21"/>
      <c r="QVI21"/>
      <c r="QVJ21"/>
      <c r="QVK21"/>
      <c r="QVL21"/>
      <c r="QVM21"/>
      <c r="QVN21"/>
      <c r="QVO21"/>
      <c r="QVP21"/>
      <c r="QVQ21"/>
      <c r="QVR21"/>
      <c r="QVS21"/>
      <c r="QVT21"/>
      <c r="QVU21"/>
      <c r="QVV21"/>
      <c r="QVW21"/>
      <c r="QVX21"/>
      <c r="QVY21"/>
      <c r="QVZ21"/>
      <c r="QWA21"/>
      <c r="QWB21"/>
      <c r="QWC21"/>
      <c r="QWD21"/>
      <c r="QWE21"/>
      <c r="QWF21"/>
      <c r="QWG21"/>
      <c r="QWH21"/>
      <c r="QWI21"/>
      <c r="QWJ21"/>
      <c r="QWK21"/>
      <c r="QWL21"/>
      <c r="QWM21"/>
      <c r="QWN21"/>
      <c r="QWO21"/>
      <c r="QWP21"/>
      <c r="QWQ21"/>
      <c r="QWR21"/>
      <c r="QWS21"/>
      <c r="QWT21"/>
      <c r="QWU21"/>
      <c r="QWV21"/>
      <c r="QWW21"/>
      <c r="QWX21"/>
      <c r="QWY21"/>
      <c r="QWZ21"/>
      <c r="QXA21"/>
      <c r="QXB21"/>
      <c r="QXC21"/>
      <c r="QXD21"/>
      <c r="QXE21"/>
      <c r="QXF21"/>
      <c r="QXG21"/>
      <c r="QXH21"/>
      <c r="QXI21"/>
      <c r="QXJ21"/>
      <c r="QXK21"/>
      <c r="QXL21"/>
      <c r="QXM21"/>
      <c r="QXN21"/>
      <c r="QXO21"/>
      <c r="QXP21"/>
      <c r="QXQ21"/>
      <c r="QXR21"/>
      <c r="QXS21"/>
      <c r="QXT21"/>
      <c r="QXU21"/>
      <c r="QXV21"/>
      <c r="QXW21"/>
      <c r="QXX21"/>
      <c r="QXY21"/>
      <c r="QXZ21"/>
      <c r="QYA21"/>
      <c r="QYB21"/>
      <c r="QYC21"/>
      <c r="QYD21"/>
      <c r="QYE21"/>
      <c r="QYF21"/>
      <c r="QYG21"/>
      <c r="QYH21"/>
      <c r="QYI21"/>
      <c r="QYJ21"/>
      <c r="QYK21"/>
      <c r="QYL21"/>
      <c r="QYM21"/>
      <c r="QYN21"/>
      <c r="QYO21"/>
      <c r="QYP21"/>
      <c r="QYQ21"/>
      <c r="QYR21"/>
      <c r="QYS21"/>
      <c r="QYT21"/>
      <c r="QYU21"/>
      <c r="QYV21"/>
      <c r="QYW21"/>
      <c r="QYX21"/>
      <c r="QYY21"/>
      <c r="QYZ21"/>
      <c r="QZA21"/>
      <c r="QZB21"/>
      <c r="QZC21"/>
      <c r="QZD21"/>
      <c r="QZE21"/>
      <c r="QZF21"/>
      <c r="QZG21"/>
      <c r="QZH21"/>
      <c r="QZI21"/>
      <c r="QZJ21"/>
      <c r="QZK21"/>
      <c r="QZL21"/>
      <c r="QZM21"/>
      <c r="QZN21"/>
      <c r="QZO21"/>
      <c r="QZP21"/>
      <c r="QZQ21"/>
      <c r="QZR21"/>
      <c r="QZS21"/>
      <c r="QZT21"/>
      <c r="QZU21"/>
      <c r="QZV21"/>
      <c r="QZW21"/>
      <c r="QZX21"/>
      <c r="QZY21"/>
      <c r="QZZ21"/>
      <c r="RAA21"/>
      <c r="RAB21"/>
      <c r="RAC21"/>
      <c r="RAD21"/>
      <c r="RAE21"/>
      <c r="RAF21"/>
      <c r="RAG21"/>
      <c r="RAH21"/>
      <c r="RAI21"/>
      <c r="RAJ21"/>
      <c r="RAK21"/>
      <c r="RAL21"/>
      <c r="RAM21"/>
      <c r="RAN21"/>
      <c r="RAO21"/>
      <c r="RAP21"/>
      <c r="RAQ21"/>
      <c r="RAR21"/>
      <c r="RAS21"/>
      <c r="RAT21"/>
      <c r="RAU21"/>
      <c r="RAV21"/>
      <c r="RAW21"/>
      <c r="RAX21"/>
      <c r="RAY21"/>
      <c r="RAZ21"/>
      <c r="RBA21"/>
      <c r="RBB21"/>
      <c r="RBC21"/>
      <c r="RBD21"/>
      <c r="RBE21"/>
      <c r="RBF21"/>
      <c r="RBG21"/>
      <c r="RBH21"/>
      <c r="RBI21"/>
      <c r="RBJ21"/>
      <c r="RBK21"/>
      <c r="RBL21"/>
      <c r="RBM21"/>
      <c r="RBN21"/>
      <c r="RBO21"/>
      <c r="RBP21"/>
      <c r="RBQ21"/>
      <c r="RBR21"/>
      <c r="RBS21"/>
      <c r="RBT21"/>
      <c r="RBU21"/>
      <c r="RBV21"/>
      <c r="RBW21"/>
      <c r="RBX21"/>
      <c r="RBY21"/>
      <c r="RBZ21"/>
      <c r="RCA21"/>
      <c r="RCB21"/>
      <c r="RCC21"/>
      <c r="RCD21"/>
      <c r="RCE21"/>
      <c r="RCF21"/>
      <c r="RCG21"/>
      <c r="RCH21"/>
      <c r="RCI21"/>
      <c r="RCJ21"/>
      <c r="RCK21"/>
      <c r="RCL21"/>
      <c r="RCM21"/>
      <c r="RCN21"/>
      <c r="RCO21"/>
      <c r="RCP21"/>
      <c r="RCQ21"/>
      <c r="RCR21"/>
      <c r="RCS21"/>
      <c r="RCT21"/>
      <c r="RCU21"/>
      <c r="RCV21"/>
      <c r="RCW21"/>
      <c r="RCX21"/>
      <c r="RCY21"/>
      <c r="RCZ21"/>
      <c r="RDA21"/>
      <c r="RDB21"/>
      <c r="RDC21"/>
      <c r="RDD21"/>
      <c r="RDE21"/>
      <c r="RDF21"/>
      <c r="RDG21"/>
      <c r="RDH21"/>
      <c r="RDI21"/>
      <c r="RDJ21"/>
      <c r="RDK21"/>
      <c r="RDL21"/>
      <c r="RDM21"/>
      <c r="RDN21"/>
      <c r="RDO21"/>
      <c r="RDP21"/>
      <c r="RDQ21"/>
      <c r="RDR21"/>
      <c r="RDS21"/>
      <c r="RDT21"/>
      <c r="RDU21"/>
      <c r="RDV21"/>
      <c r="RDW21"/>
      <c r="RDX21"/>
      <c r="RDY21"/>
      <c r="RDZ21"/>
      <c r="REA21"/>
      <c r="REB21"/>
      <c r="REC21"/>
      <c r="RED21"/>
      <c r="REE21"/>
      <c r="REF21"/>
      <c r="REG21"/>
      <c r="REH21"/>
      <c r="REI21"/>
      <c r="REJ21"/>
      <c r="REK21"/>
      <c r="REL21"/>
      <c r="REM21"/>
      <c r="REN21"/>
      <c r="REO21"/>
      <c r="REP21"/>
      <c r="REQ21"/>
      <c r="RER21"/>
      <c r="RES21"/>
      <c r="RET21"/>
      <c r="REU21"/>
      <c r="REV21"/>
      <c r="REW21"/>
      <c r="REX21"/>
      <c r="REY21"/>
      <c r="REZ21"/>
      <c r="RFA21"/>
      <c r="RFB21"/>
      <c r="RFC21"/>
      <c r="RFD21"/>
      <c r="RFE21"/>
      <c r="RFF21"/>
      <c r="RFG21"/>
      <c r="RFH21"/>
      <c r="RFI21"/>
      <c r="RFJ21"/>
      <c r="RFK21"/>
      <c r="RFL21"/>
      <c r="RFM21"/>
      <c r="RFN21"/>
      <c r="RFO21"/>
      <c r="RFP21"/>
      <c r="RFQ21"/>
      <c r="RFR21"/>
      <c r="RFS21"/>
      <c r="RFT21"/>
      <c r="RFU21"/>
      <c r="RFV21"/>
      <c r="RFW21"/>
      <c r="RFX21"/>
      <c r="RFY21"/>
      <c r="RFZ21"/>
      <c r="RGA21"/>
      <c r="RGB21"/>
      <c r="RGC21"/>
      <c r="RGD21"/>
      <c r="RGE21"/>
      <c r="RGF21"/>
      <c r="RGG21"/>
      <c r="RGH21"/>
      <c r="RGI21"/>
      <c r="RGJ21"/>
      <c r="RGK21"/>
      <c r="RGL21"/>
      <c r="RGM21"/>
      <c r="RGN21"/>
      <c r="RGO21"/>
      <c r="RGP21"/>
      <c r="RGQ21"/>
      <c r="RGR21"/>
      <c r="RGS21"/>
      <c r="RGT21"/>
      <c r="RGU21"/>
      <c r="RGV21"/>
      <c r="RGW21"/>
      <c r="RGX21"/>
      <c r="RGY21"/>
      <c r="RGZ21"/>
      <c r="RHA21"/>
      <c r="RHB21"/>
      <c r="RHC21"/>
      <c r="RHD21"/>
      <c r="RHE21"/>
      <c r="RHF21"/>
      <c r="RHG21"/>
      <c r="RHH21"/>
      <c r="RHI21"/>
      <c r="RHJ21"/>
      <c r="RHK21"/>
      <c r="RHL21"/>
      <c r="RHM21"/>
      <c r="RHN21"/>
      <c r="RHO21"/>
      <c r="RHP21"/>
      <c r="RHQ21"/>
      <c r="RHR21"/>
      <c r="RHS21"/>
      <c r="RHT21"/>
      <c r="RHU21"/>
      <c r="RHV21"/>
      <c r="RHW21"/>
      <c r="RHX21"/>
      <c r="RHY21"/>
      <c r="RHZ21"/>
      <c r="RIA21"/>
      <c r="RIB21"/>
      <c r="RIC21"/>
      <c r="RID21"/>
      <c r="RIE21"/>
      <c r="RIF21"/>
      <c r="RIG21"/>
      <c r="RIH21"/>
      <c r="RII21"/>
      <c r="RIJ21"/>
      <c r="RIK21"/>
      <c r="RIL21"/>
      <c r="RIM21"/>
      <c r="RIN21"/>
      <c r="RIO21"/>
      <c r="RIP21"/>
      <c r="RIQ21"/>
      <c r="RIR21"/>
      <c r="RIS21"/>
      <c r="RIT21"/>
      <c r="RIU21"/>
      <c r="RIV21"/>
      <c r="RIW21"/>
      <c r="RIX21"/>
      <c r="RIY21"/>
      <c r="RIZ21"/>
      <c r="RJA21"/>
      <c r="RJB21"/>
      <c r="RJC21"/>
      <c r="RJD21"/>
      <c r="RJE21"/>
      <c r="RJF21"/>
      <c r="RJG21"/>
      <c r="RJH21"/>
      <c r="RJI21"/>
      <c r="RJJ21"/>
      <c r="RJK21"/>
      <c r="RJL21"/>
      <c r="RJM21"/>
      <c r="RJN21"/>
      <c r="RJO21"/>
      <c r="RJP21"/>
      <c r="RJQ21"/>
      <c r="RJR21"/>
      <c r="RJS21"/>
      <c r="RJT21"/>
      <c r="RJU21"/>
      <c r="RJV21"/>
      <c r="RJW21"/>
      <c r="RJX21"/>
      <c r="RJY21"/>
      <c r="RJZ21"/>
      <c r="RKA21"/>
      <c r="RKB21"/>
      <c r="RKC21"/>
      <c r="RKD21"/>
      <c r="RKE21"/>
      <c r="RKF21"/>
      <c r="RKG21"/>
      <c r="RKH21"/>
      <c r="RKI21"/>
      <c r="RKJ21"/>
      <c r="RKK21"/>
      <c r="RKL21"/>
      <c r="RKM21"/>
      <c r="RKN21"/>
      <c r="RKO21"/>
      <c r="RKP21"/>
      <c r="RKQ21"/>
      <c r="RKR21"/>
      <c r="RKS21"/>
      <c r="RKT21"/>
      <c r="RKU21"/>
      <c r="RKV21"/>
      <c r="RKW21"/>
      <c r="RKX21"/>
      <c r="RKY21"/>
      <c r="RKZ21"/>
      <c r="RLA21"/>
      <c r="RLB21"/>
      <c r="RLC21"/>
      <c r="RLD21"/>
      <c r="RLE21"/>
      <c r="RLF21"/>
      <c r="RLG21"/>
      <c r="RLH21"/>
      <c r="RLI21"/>
      <c r="RLJ21"/>
      <c r="RLK21"/>
      <c r="RLL21"/>
      <c r="RLM21"/>
      <c r="RLN21"/>
      <c r="RLO21"/>
      <c r="RLP21"/>
      <c r="RLQ21"/>
      <c r="RLR21"/>
      <c r="RLS21"/>
      <c r="RLT21"/>
      <c r="RLU21"/>
      <c r="RLV21"/>
      <c r="RLW21"/>
      <c r="RLX21"/>
      <c r="RLY21"/>
      <c r="RLZ21"/>
      <c r="RMA21"/>
      <c r="RMB21"/>
      <c r="RMC21"/>
      <c r="RMD21"/>
      <c r="RME21"/>
      <c r="RMF21"/>
      <c r="RMG21"/>
      <c r="RMH21"/>
      <c r="RMI21"/>
      <c r="RMJ21"/>
      <c r="RMK21"/>
      <c r="RML21"/>
      <c r="RMM21"/>
      <c r="RMN21"/>
      <c r="RMO21"/>
      <c r="RMP21"/>
      <c r="RMQ21"/>
      <c r="RMR21"/>
      <c r="RMS21"/>
      <c r="RMT21"/>
      <c r="RMU21"/>
      <c r="RMV21"/>
      <c r="RMW21"/>
      <c r="RMX21"/>
      <c r="RMY21"/>
      <c r="RMZ21"/>
      <c r="RNA21"/>
      <c r="RNB21"/>
      <c r="RNC21"/>
      <c r="RND21"/>
      <c r="RNE21"/>
      <c r="RNF21"/>
      <c r="RNG21"/>
      <c r="RNH21"/>
      <c r="RNI21"/>
      <c r="RNJ21"/>
      <c r="RNK21"/>
      <c r="RNL21"/>
      <c r="RNM21"/>
      <c r="RNN21"/>
      <c r="RNO21"/>
      <c r="RNP21"/>
      <c r="RNQ21"/>
      <c r="RNR21"/>
      <c r="RNS21"/>
      <c r="RNT21"/>
      <c r="RNU21"/>
      <c r="RNV21"/>
      <c r="RNW21"/>
      <c r="RNX21"/>
      <c r="RNY21"/>
      <c r="RNZ21"/>
      <c r="ROA21"/>
      <c r="ROB21"/>
      <c r="ROC21"/>
      <c r="ROD21"/>
      <c r="ROE21"/>
      <c r="ROF21"/>
      <c r="ROG21"/>
      <c r="ROH21"/>
      <c r="ROI21"/>
      <c r="ROJ21"/>
      <c r="ROK21"/>
      <c r="ROL21"/>
      <c r="ROM21"/>
      <c r="RON21"/>
      <c r="ROO21"/>
      <c r="ROP21"/>
      <c r="ROQ21"/>
      <c r="ROR21"/>
      <c r="ROS21"/>
      <c r="ROT21"/>
      <c r="ROU21"/>
      <c r="ROV21"/>
      <c r="ROW21"/>
      <c r="ROX21"/>
      <c r="ROY21"/>
      <c r="ROZ21"/>
      <c r="RPA21"/>
      <c r="RPB21"/>
      <c r="RPC21"/>
      <c r="RPD21"/>
      <c r="RPE21"/>
      <c r="RPF21"/>
      <c r="RPG21"/>
      <c r="RPH21"/>
      <c r="RPI21"/>
      <c r="RPJ21"/>
      <c r="RPK21"/>
      <c r="RPL21"/>
      <c r="RPM21"/>
      <c r="RPN21"/>
      <c r="RPO21"/>
      <c r="RPP21"/>
      <c r="RPQ21"/>
      <c r="RPR21"/>
      <c r="RPS21"/>
      <c r="RPT21"/>
      <c r="RPU21"/>
      <c r="RPV21"/>
      <c r="RPW21"/>
      <c r="RPX21"/>
      <c r="RPY21"/>
      <c r="RPZ21"/>
      <c r="RQA21"/>
      <c r="RQB21"/>
      <c r="RQC21"/>
      <c r="RQD21"/>
      <c r="RQE21"/>
      <c r="RQF21"/>
      <c r="RQG21"/>
      <c r="RQH21"/>
      <c r="RQI21"/>
      <c r="RQJ21"/>
      <c r="RQK21"/>
      <c r="RQL21"/>
      <c r="RQM21"/>
      <c r="RQN21"/>
      <c r="RQO21"/>
      <c r="RQP21"/>
      <c r="RQQ21"/>
      <c r="RQR21"/>
      <c r="RQS21"/>
      <c r="RQT21"/>
      <c r="RQU21"/>
      <c r="RQV21"/>
      <c r="RQW21"/>
      <c r="RQX21"/>
      <c r="RQY21"/>
      <c r="RQZ21"/>
      <c r="RRA21"/>
      <c r="RRB21"/>
      <c r="RRC21"/>
      <c r="RRD21"/>
      <c r="RRE21"/>
      <c r="RRF21"/>
      <c r="RRG21"/>
      <c r="RRH21"/>
      <c r="RRI21"/>
      <c r="RRJ21"/>
      <c r="RRK21"/>
      <c r="RRL21"/>
      <c r="RRM21"/>
      <c r="RRN21"/>
      <c r="RRO21"/>
      <c r="RRP21"/>
      <c r="RRQ21"/>
      <c r="RRR21"/>
      <c r="RRS21"/>
      <c r="RRT21"/>
      <c r="RRU21"/>
      <c r="RRV21"/>
      <c r="RRW21"/>
      <c r="RRX21"/>
      <c r="RRY21"/>
      <c r="RRZ21"/>
      <c r="RSA21"/>
      <c r="RSB21"/>
      <c r="RSC21"/>
      <c r="RSD21"/>
      <c r="RSE21"/>
      <c r="RSF21"/>
      <c r="RSG21"/>
      <c r="RSH21"/>
      <c r="RSI21"/>
      <c r="RSJ21"/>
      <c r="RSK21"/>
      <c r="RSL21"/>
      <c r="RSM21"/>
      <c r="RSN21"/>
      <c r="RSO21"/>
      <c r="RSP21"/>
      <c r="RSQ21"/>
      <c r="RSR21"/>
      <c r="RSS21"/>
      <c r="RST21"/>
      <c r="RSU21"/>
      <c r="RSV21"/>
      <c r="RSW21"/>
      <c r="RSX21"/>
      <c r="RSY21"/>
      <c r="RSZ21"/>
      <c r="RTA21"/>
      <c r="RTB21"/>
      <c r="RTC21"/>
      <c r="RTD21"/>
      <c r="RTE21"/>
      <c r="RTF21"/>
      <c r="RTG21"/>
      <c r="RTH21"/>
      <c r="RTI21"/>
      <c r="RTJ21"/>
      <c r="RTK21"/>
      <c r="RTL21"/>
      <c r="RTM21"/>
      <c r="RTN21"/>
      <c r="RTO21"/>
      <c r="RTP21"/>
      <c r="RTQ21"/>
      <c r="RTR21"/>
      <c r="RTS21"/>
      <c r="RTT21"/>
      <c r="RTU21"/>
      <c r="RTV21"/>
      <c r="RTW21"/>
      <c r="RTX21"/>
      <c r="RTY21"/>
      <c r="RTZ21"/>
      <c r="RUA21"/>
      <c r="RUB21"/>
      <c r="RUC21"/>
      <c r="RUD21"/>
      <c r="RUE21"/>
      <c r="RUF21"/>
      <c r="RUG21"/>
      <c r="RUH21"/>
      <c r="RUI21"/>
      <c r="RUJ21"/>
      <c r="RUK21"/>
      <c r="RUL21"/>
      <c r="RUM21"/>
      <c r="RUN21"/>
      <c r="RUO21"/>
      <c r="RUP21"/>
      <c r="RUQ21"/>
      <c r="RUR21"/>
      <c r="RUS21"/>
      <c r="RUT21"/>
      <c r="RUU21"/>
      <c r="RUV21"/>
      <c r="RUW21"/>
      <c r="RUX21"/>
      <c r="RUY21"/>
      <c r="RUZ21"/>
      <c r="RVA21"/>
      <c r="RVB21"/>
      <c r="RVC21"/>
      <c r="RVD21"/>
      <c r="RVE21"/>
      <c r="RVF21"/>
      <c r="RVG21"/>
      <c r="RVH21"/>
      <c r="RVI21"/>
      <c r="RVJ21"/>
      <c r="RVK21"/>
      <c r="RVL21"/>
      <c r="RVM21"/>
      <c r="RVN21"/>
      <c r="RVO21"/>
      <c r="RVP21"/>
      <c r="RVQ21"/>
      <c r="RVR21"/>
      <c r="RVS21"/>
      <c r="RVT21"/>
      <c r="RVU21"/>
      <c r="RVV21"/>
      <c r="RVW21"/>
      <c r="RVX21"/>
      <c r="RVY21"/>
      <c r="RVZ21"/>
      <c r="RWA21"/>
      <c r="RWB21"/>
      <c r="RWC21"/>
      <c r="RWD21"/>
      <c r="RWE21"/>
      <c r="RWF21"/>
      <c r="RWG21"/>
      <c r="RWH21"/>
      <c r="RWI21"/>
      <c r="RWJ21"/>
      <c r="RWK21"/>
      <c r="RWL21"/>
      <c r="RWM21"/>
      <c r="RWN21"/>
      <c r="RWO21"/>
      <c r="RWP21"/>
      <c r="RWQ21"/>
      <c r="RWR21"/>
      <c r="RWS21"/>
      <c r="RWT21"/>
      <c r="RWU21"/>
      <c r="RWV21"/>
      <c r="RWW21"/>
      <c r="RWX21"/>
      <c r="RWY21"/>
      <c r="RWZ21"/>
      <c r="RXA21"/>
      <c r="RXB21"/>
      <c r="RXC21"/>
      <c r="RXD21"/>
      <c r="RXE21"/>
      <c r="RXF21"/>
      <c r="RXG21"/>
      <c r="RXH21"/>
      <c r="RXI21"/>
      <c r="RXJ21"/>
      <c r="RXK21"/>
      <c r="RXL21"/>
      <c r="RXM21"/>
      <c r="RXN21"/>
      <c r="RXO21"/>
      <c r="RXP21"/>
      <c r="RXQ21"/>
      <c r="RXR21"/>
      <c r="RXS21"/>
      <c r="RXT21"/>
      <c r="RXU21"/>
      <c r="RXV21"/>
      <c r="RXW21"/>
      <c r="RXX21"/>
      <c r="RXY21"/>
      <c r="RXZ21"/>
      <c r="RYA21"/>
      <c r="RYB21"/>
      <c r="RYC21"/>
      <c r="RYD21"/>
      <c r="RYE21"/>
      <c r="RYF21"/>
      <c r="RYG21"/>
      <c r="RYH21"/>
      <c r="RYI21"/>
      <c r="RYJ21"/>
      <c r="RYK21"/>
      <c r="RYL21"/>
      <c r="RYM21"/>
      <c r="RYN21"/>
      <c r="RYO21"/>
      <c r="RYP21"/>
      <c r="RYQ21"/>
      <c r="RYR21"/>
      <c r="RYS21"/>
      <c r="RYT21"/>
      <c r="RYU21"/>
      <c r="RYV21"/>
      <c r="RYW21"/>
      <c r="RYX21"/>
      <c r="RYY21"/>
      <c r="RYZ21"/>
      <c r="RZA21"/>
      <c r="RZB21"/>
      <c r="RZC21"/>
      <c r="RZD21"/>
      <c r="RZE21"/>
      <c r="RZF21"/>
      <c r="RZG21"/>
      <c r="RZH21"/>
      <c r="RZI21"/>
      <c r="RZJ21"/>
      <c r="RZK21"/>
      <c r="RZL21"/>
      <c r="RZM21"/>
      <c r="RZN21"/>
      <c r="RZO21"/>
      <c r="RZP21"/>
      <c r="RZQ21"/>
      <c r="RZR21"/>
      <c r="RZS21"/>
      <c r="RZT21"/>
      <c r="RZU21"/>
      <c r="RZV21"/>
      <c r="RZW21"/>
      <c r="RZX21"/>
      <c r="RZY21"/>
      <c r="RZZ21"/>
      <c r="SAA21"/>
      <c r="SAB21"/>
      <c r="SAC21"/>
      <c r="SAD21"/>
      <c r="SAE21"/>
      <c r="SAF21"/>
      <c r="SAG21"/>
      <c r="SAH21"/>
      <c r="SAI21"/>
      <c r="SAJ21"/>
      <c r="SAK21"/>
      <c r="SAL21"/>
      <c r="SAM21"/>
      <c r="SAN21"/>
      <c r="SAO21"/>
      <c r="SAP21"/>
      <c r="SAQ21"/>
      <c r="SAR21"/>
      <c r="SAS21"/>
      <c r="SAT21"/>
      <c r="SAU21"/>
      <c r="SAV21"/>
      <c r="SAW21"/>
      <c r="SAX21"/>
      <c r="SAY21"/>
      <c r="SAZ21"/>
      <c r="SBA21"/>
      <c r="SBB21"/>
      <c r="SBC21"/>
      <c r="SBD21"/>
      <c r="SBE21"/>
      <c r="SBF21"/>
      <c r="SBG21"/>
      <c r="SBH21"/>
      <c r="SBI21"/>
      <c r="SBJ21"/>
      <c r="SBK21"/>
      <c r="SBL21"/>
      <c r="SBM21"/>
      <c r="SBN21"/>
      <c r="SBO21"/>
      <c r="SBP21"/>
      <c r="SBQ21"/>
      <c r="SBR21"/>
      <c r="SBS21"/>
      <c r="SBT21"/>
      <c r="SBU21"/>
      <c r="SBV21"/>
      <c r="SBW21"/>
      <c r="SBX21"/>
      <c r="SBY21"/>
      <c r="SBZ21"/>
      <c r="SCA21"/>
      <c r="SCB21"/>
      <c r="SCC21"/>
      <c r="SCD21"/>
      <c r="SCE21"/>
      <c r="SCF21"/>
      <c r="SCG21"/>
      <c r="SCH21"/>
      <c r="SCI21"/>
      <c r="SCJ21"/>
      <c r="SCK21"/>
      <c r="SCL21"/>
      <c r="SCM21"/>
      <c r="SCN21"/>
      <c r="SCO21"/>
      <c r="SCP21"/>
      <c r="SCQ21"/>
      <c r="SCR21"/>
      <c r="SCS21"/>
      <c r="SCT21"/>
      <c r="SCU21"/>
      <c r="SCV21"/>
      <c r="SCW21"/>
      <c r="SCX21"/>
      <c r="SCY21"/>
      <c r="SCZ21"/>
      <c r="SDA21"/>
      <c r="SDB21"/>
      <c r="SDC21"/>
      <c r="SDD21"/>
      <c r="SDE21"/>
      <c r="SDF21"/>
      <c r="SDG21"/>
      <c r="SDH21"/>
      <c r="SDI21"/>
      <c r="SDJ21"/>
      <c r="SDK21"/>
      <c r="SDL21"/>
      <c r="SDM21"/>
      <c r="SDN21"/>
      <c r="SDO21"/>
      <c r="SDP21"/>
      <c r="SDQ21"/>
      <c r="SDR21"/>
      <c r="SDS21"/>
      <c r="SDT21"/>
      <c r="SDU21"/>
      <c r="SDV21"/>
      <c r="SDW21"/>
      <c r="SDX21"/>
      <c r="SDY21"/>
      <c r="SDZ21"/>
      <c r="SEA21"/>
      <c r="SEB21"/>
      <c r="SEC21"/>
      <c r="SED21"/>
      <c r="SEE21"/>
      <c r="SEF21"/>
      <c r="SEG21"/>
      <c r="SEH21"/>
      <c r="SEI21"/>
      <c r="SEJ21"/>
      <c r="SEK21"/>
      <c r="SEL21"/>
      <c r="SEM21"/>
      <c r="SEN21"/>
      <c r="SEO21"/>
      <c r="SEP21"/>
      <c r="SEQ21"/>
      <c r="SER21"/>
      <c r="SES21"/>
      <c r="SET21"/>
      <c r="SEU21"/>
      <c r="SEV21"/>
      <c r="SEW21"/>
      <c r="SEX21"/>
      <c r="SEY21"/>
      <c r="SEZ21"/>
      <c r="SFA21"/>
      <c r="SFB21"/>
      <c r="SFC21"/>
      <c r="SFD21"/>
      <c r="SFE21"/>
      <c r="SFF21"/>
      <c r="SFG21"/>
      <c r="SFH21"/>
      <c r="SFI21"/>
      <c r="SFJ21"/>
      <c r="SFK21"/>
      <c r="SFL21"/>
      <c r="SFM21"/>
      <c r="SFN21"/>
      <c r="SFO21"/>
      <c r="SFP21"/>
      <c r="SFQ21"/>
      <c r="SFR21"/>
      <c r="SFS21"/>
      <c r="SFT21"/>
      <c r="SFU21"/>
      <c r="SFV21"/>
      <c r="SFW21"/>
      <c r="SFX21"/>
      <c r="SFY21"/>
      <c r="SFZ21"/>
      <c r="SGA21"/>
      <c r="SGB21"/>
      <c r="SGC21"/>
      <c r="SGD21"/>
      <c r="SGE21"/>
      <c r="SGF21"/>
      <c r="SGG21"/>
      <c r="SGH21"/>
      <c r="SGI21"/>
      <c r="SGJ21"/>
      <c r="SGK21"/>
      <c r="SGL21"/>
      <c r="SGM21"/>
      <c r="SGN21"/>
      <c r="SGO21"/>
      <c r="SGP21"/>
      <c r="SGQ21"/>
      <c r="SGR21"/>
      <c r="SGS21"/>
      <c r="SGT21"/>
      <c r="SGU21"/>
      <c r="SGV21"/>
      <c r="SGW21"/>
      <c r="SGX21"/>
      <c r="SGY21"/>
      <c r="SGZ21"/>
      <c r="SHA21"/>
      <c r="SHB21"/>
      <c r="SHC21"/>
      <c r="SHD21"/>
      <c r="SHE21"/>
      <c r="SHF21"/>
      <c r="SHG21"/>
      <c r="SHH21"/>
      <c r="SHI21"/>
      <c r="SHJ21"/>
      <c r="SHK21"/>
      <c r="SHL21"/>
      <c r="SHM21"/>
      <c r="SHN21"/>
      <c r="SHO21"/>
      <c r="SHP21"/>
      <c r="SHQ21"/>
      <c r="SHR21"/>
      <c r="SHS21"/>
      <c r="SHT21"/>
      <c r="SHU21"/>
      <c r="SHV21"/>
      <c r="SHW21"/>
      <c r="SHX21"/>
      <c r="SHY21"/>
      <c r="SHZ21"/>
      <c r="SIA21"/>
      <c r="SIB21"/>
      <c r="SIC21"/>
      <c r="SID21"/>
      <c r="SIE21"/>
      <c r="SIF21"/>
      <c r="SIG21"/>
      <c r="SIH21"/>
      <c r="SII21"/>
      <c r="SIJ21"/>
      <c r="SIK21"/>
      <c r="SIL21"/>
      <c r="SIM21"/>
      <c r="SIN21"/>
      <c r="SIO21"/>
      <c r="SIP21"/>
      <c r="SIQ21"/>
      <c r="SIR21"/>
      <c r="SIS21"/>
      <c r="SIT21"/>
      <c r="SIU21"/>
      <c r="SIV21"/>
      <c r="SIW21"/>
      <c r="SIX21"/>
      <c r="SIY21"/>
      <c r="SIZ21"/>
      <c r="SJA21"/>
      <c r="SJB21"/>
      <c r="SJC21"/>
      <c r="SJD21"/>
      <c r="SJE21"/>
      <c r="SJF21"/>
      <c r="SJG21"/>
      <c r="SJH21"/>
      <c r="SJI21"/>
      <c r="SJJ21"/>
      <c r="SJK21"/>
      <c r="SJL21"/>
      <c r="SJM21"/>
      <c r="SJN21"/>
      <c r="SJO21"/>
      <c r="SJP21"/>
      <c r="SJQ21"/>
      <c r="SJR21"/>
      <c r="SJS21"/>
      <c r="SJT21"/>
      <c r="SJU21"/>
      <c r="SJV21"/>
      <c r="SJW21"/>
      <c r="SJX21"/>
      <c r="SJY21"/>
      <c r="SJZ21"/>
      <c r="SKA21"/>
      <c r="SKB21"/>
      <c r="SKC21"/>
      <c r="SKD21"/>
      <c r="SKE21"/>
      <c r="SKF21"/>
      <c r="SKG21"/>
      <c r="SKH21"/>
      <c r="SKI21"/>
      <c r="SKJ21"/>
      <c r="SKK21"/>
      <c r="SKL21"/>
      <c r="SKM21"/>
      <c r="SKN21"/>
      <c r="SKO21"/>
      <c r="SKP21"/>
      <c r="SKQ21"/>
      <c r="SKR21"/>
      <c r="SKS21"/>
      <c r="SKT21"/>
      <c r="SKU21"/>
      <c r="SKV21"/>
      <c r="SKW21"/>
      <c r="SKX21"/>
      <c r="SKY21"/>
      <c r="SKZ21"/>
      <c r="SLA21"/>
      <c r="SLB21"/>
      <c r="SLC21"/>
      <c r="SLD21"/>
      <c r="SLE21"/>
      <c r="SLF21"/>
      <c r="SLG21"/>
      <c r="SLH21"/>
      <c r="SLI21"/>
      <c r="SLJ21"/>
      <c r="SLK21"/>
      <c r="SLL21"/>
      <c r="SLM21"/>
      <c r="SLN21"/>
      <c r="SLO21"/>
      <c r="SLP21"/>
      <c r="SLQ21"/>
      <c r="SLR21"/>
      <c r="SLS21"/>
      <c r="SLT21"/>
      <c r="SLU21"/>
      <c r="SLV21"/>
      <c r="SLW21"/>
      <c r="SLX21"/>
      <c r="SLY21"/>
      <c r="SLZ21"/>
      <c r="SMA21"/>
      <c r="SMB21"/>
      <c r="SMC21"/>
      <c r="SMD21"/>
      <c r="SME21"/>
      <c r="SMF21"/>
      <c r="SMG21"/>
      <c r="SMH21"/>
      <c r="SMI21"/>
      <c r="SMJ21"/>
      <c r="SMK21"/>
      <c r="SML21"/>
      <c r="SMM21"/>
      <c r="SMN21"/>
      <c r="SMO21"/>
      <c r="SMP21"/>
      <c r="SMQ21"/>
      <c r="SMR21"/>
      <c r="SMS21"/>
      <c r="SMT21"/>
      <c r="SMU21"/>
      <c r="SMV21"/>
      <c r="SMW21"/>
      <c r="SMX21"/>
      <c r="SMY21"/>
      <c r="SMZ21"/>
      <c r="SNA21"/>
      <c r="SNB21"/>
      <c r="SNC21"/>
      <c r="SND21"/>
      <c r="SNE21"/>
      <c r="SNF21"/>
      <c r="SNG21"/>
      <c r="SNH21"/>
      <c r="SNI21"/>
      <c r="SNJ21"/>
      <c r="SNK21"/>
      <c r="SNL21"/>
      <c r="SNM21"/>
      <c r="SNN21"/>
      <c r="SNO21"/>
      <c r="SNP21"/>
      <c r="SNQ21"/>
      <c r="SNR21"/>
      <c r="SNS21"/>
      <c r="SNT21"/>
      <c r="SNU21"/>
      <c r="SNV21"/>
      <c r="SNW21"/>
      <c r="SNX21"/>
      <c r="SNY21"/>
      <c r="SNZ21"/>
      <c r="SOA21"/>
      <c r="SOB21"/>
      <c r="SOC21"/>
      <c r="SOD21"/>
      <c r="SOE21"/>
      <c r="SOF21"/>
      <c r="SOG21"/>
      <c r="SOH21"/>
      <c r="SOI21"/>
      <c r="SOJ21"/>
      <c r="SOK21"/>
      <c r="SOL21"/>
      <c r="SOM21"/>
      <c r="SON21"/>
      <c r="SOO21"/>
      <c r="SOP21"/>
      <c r="SOQ21"/>
      <c r="SOR21"/>
      <c r="SOS21"/>
      <c r="SOT21"/>
      <c r="SOU21"/>
      <c r="SOV21"/>
      <c r="SOW21"/>
      <c r="SOX21"/>
      <c r="SOY21"/>
      <c r="SOZ21"/>
      <c r="SPA21"/>
      <c r="SPB21"/>
      <c r="SPC21"/>
      <c r="SPD21"/>
      <c r="SPE21"/>
      <c r="SPF21"/>
      <c r="SPG21"/>
      <c r="SPH21"/>
      <c r="SPI21"/>
      <c r="SPJ21"/>
      <c r="SPK21"/>
      <c r="SPL21"/>
      <c r="SPM21"/>
      <c r="SPN21"/>
      <c r="SPO21"/>
      <c r="SPP21"/>
      <c r="SPQ21"/>
      <c r="SPR21"/>
      <c r="SPS21"/>
      <c r="SPT21"/>
      <c r="SPU21"/>
      <c r="SPV21"/>
      <c r="SPW21"/>
      <c r="SPX21"/>
      <c r="SPY21"/>
      <c r="SPZ21"/>
      <c r="SQA21"/>
      <c r="SQB21"/>
      <c r="SQC21"/>
      <c r="SQD21"/>
      <c r="SQE21"/>
      <c r="SQF21"/>
      <c r="SQG21"/>
      <c r="SQH21"/>
      <c r="SQI21"/>
      <c r="SQJ21"/>
      <c r="SQK21"/>
      <c r="SQL21"/>
      <c r="SQM21"/>
      <c r="SQN21"/>
      <c r="SQO21"/>
      <c r="SQP21"/>
      <c r="SQQ21"/>
      <c r="SQR21"/>
      <c r="SQS21"/>
      <c r="SQT21"/>
      <c r="SQU21"/>
      <c r="SQV21"/>
      <c r="SQW21"/>
      <c r="SQX21"/>
      <c r="SQY21"/>
      <c r="SQZ21"/>
      <c r="SRA21"/>
      <c r="SRB21"/>
      <c r="SRC21"/>
      <c r="SRD21"/>
      <c r="SRE21"/>
      <c r="SRF21"/>
      <c r="SRG21"/>
      <c r="SRH21"/>
      <c r="SRI21"/>
      <c r="SRJ21"/>
      <c r="SRK21"/>
      <c r="SRL21"/>
      <c r="SRM21"/>
      <c r="SRN21"/>
      <c r="SRO21"/>
      <c r="SRP21"/>
      <c r="SRQ21"/>
      <c r="SRR21"/>
      <c r="SRS21"/>
      <c r="SRT21"/>
      <c r="SRU21"/>
      <c r="SRV21"/>
      <c r="SRW21"/>
      <c r="SRX21"/>
      <c r="SRY21"/>
      <c r="SRZ21"/>
      <c r="SSA21"/>
      <c r="SSB21"/>
      <c r="SSC21"/>
      <c r="SSD21"/>
      <c r="SSE21"/>
      <c r="SSF21"/>
      <c r="SSG21"/>
      <c r="SSH21"/>
      <c r="SSI21"/>
      <c r="SSJ21"/>
      <c r="SSK21"/>
      <c r="SSL21"/>
      <c r="SSM21"/>
      <c r="SSN21"/>
      <c r="SSO21"/>
      <c r="SSP21"/>
      <c r="SSQ21"/>
      <c r="SSR21"/>
      <c r="SSS21"/>
      <c r="SST21"/>
      <c r="SSU21"/>
      <c r="SSV21"/>
      <c r="SSW21"/>
      <c r="SSX21"/>
      <c r="SSY21"/>
      <c r="SSZ21"/>
      <c r="STA21"/>
      <c r="STB21"/>
      <c r="STC21"/>
      <c r="STD21"/>
      <c r="STE21"/>
      <c r="STF21"/>
      <c r="STG21"/>
      <c r="STH21"/>
      <c r="STI21"/>
      <c r="STJ21"/>
      <c r="STK21"/>
      <c r="STL21"/>
      <c r="STM21"/>
      <c r="STN21"/>
      <c r="STO21"/>
      <c r="STP21"/>
      <c r="STQ21"/>
      <c r="STR21"/>
      <c r="STS21"/>
      <c r="STT21"/>
      <c r="STU21"/>
      <c r="STV21"/>
      <c r="STW21"/>
      <c r="STX21"/>
      <c r="STY21"/>
      <c r="STZ21"/>
      <c r="SUA21"/>
      <c r="SUB21"/>
      <c r="SUC21"/>
      <c r="SUD21"/>
      <c r="SUE21"/>
      <c r="SUF21"/>
      <c r="SUG21"/>
      <c r="SUH21"/>
      <c r="SUI21"/>
      <c r="SUJ21"/>
      <c r="SUK21"/>
      <c r="SUL21"/>
      <c r="SUM21"/>
      <c r="SUN21"/>
      <c r="SUO21"/>
      <c r="SUP21"/>
      <c r="SUQ21"/>
      <c r="SUR21"/>
      <c r="SUS21"/>
      <c r="SUT21"/>
      <c r="SUU21"/>
      <c r="SUV21"/>
      <c r="SUW21"/>
      <c r="SUX21"/>
      <c r="SUY21"/>
      <c r="SUZ21"/>
      <c r="SVA21"/>
      <c r="SVB21"/>
      <c r="SVC21"/>
      <c r="SVD21"/>
      <c r="SVE21"/>
      <c r="SVF21"/>
      <c r="SVG21"/>
      <c r="SVH21"/>
      <c r="SVI21"/>
      <c r="SVJ21"/>
      <c r="SVK21"/>
      <c r="SVL21"/>
      <c r="SVM21"/>
      <c r="SVN21"/>
      <c r="SVO21"/>
      <c r="SVP21"/>
      <c r="SVQ21"/>
      <c r="SVR21"/>
      <c r="SVS21"/>
      <c r="SVT21"/>
      <c r="SVU21"/>
      <c r="SVV21"/>
      <c r="SVW21"/>
      <c r="SVX21"/>
      <c r="SVY21"/>
      <c r="SVZ21"/>
      <c r="SWA21"/>
      <c r="SWB21"/>
      <c r="SWC21"/>
      <c r="SWD21"/>
      <c r="SWE21"/>
      <c r="SWF21"/>
      <c r="SWG21"/>
      <c r="SWH21"/>
      <c r="SWI21"/>
      <c r="SWJ21"/>
      <c r="SWK21"/>
      <c r="SWL21"/>
      <c r="SWM21"/>
      <c r="SWN21"/>
      <c r="SWO21"/>
      <c r="SWP21"/>
      <c r="SWQ21"/>
      <c r="SWR21"/>
      <c r="SWS21"/>
      <c r="SWT21"/>
      <c r="SWU21"/>
      <c r="SWV21"/>
      <c r="SWW21"/>
      <c r="SWX21"/>
      <c r="SWY21"/>
      <c r="SWZ21"/>
      <c r="SXA21"/>
      <c r="SXB21"/>
      <c r="SXC21"/>
      <c r="SXD21"/>
      <c r="SXE21"/>
      <c r="SXF21"/>
      <c r="SXG21"/>
      <c r="SXH21"/>
      <c r="SXI21"/>
      <c r="SXJ21"/>
      <c r="SXK21"/>
      <c r="SXL21"/>
      <c r="SXM21"/>
      <c r="SXN21"/>
      <c r="SXO21"/>
      <c r="SXP21"/>
      <c r="SXQ21"/>
      <c r="SXR21"/>
      <c r="SXS21"/>
      <c r="SXT21"/>
      <c r="SXU21"/>
      <c r="SXV21"/>
      <c r="SXW21"/>
      <c r="SXX21"/>
      <c r="SXY21"/>
      <c r="SXZ21"/>
      <c r="SYA21"/>
      <c r="SYB21"/>
      <c r="SYC21"/>
      <c r="SYD21"/>
      <c r="SYE21"/>
      <c r="SYF21"/>
      <c r="SYG21"/>
      <c r="SYH21"/>
      <c r="SYI21"/>
      <c r="SYJ21"/>
      <c r="SYK21"/>
      <c r="SYL21"/>
      <c r="SYM21"/>
      <c r="SYN21"/>
      <c r="SYO21"/>
      <c r="SYP21"/>
      <c r="SYQ21"/>
      <c r="SYR21"/>
      <c r="SYS21"/>
      <c r="SYT21"/>
      <c r="SYU21"/>
      <c r="SYV21"/>
      <c r="SYW21"/>
      <c r="SYX21"/>
      <c r="SYY21"/>
      <c r="SYZ21"/>
      <c r="SZA21"/>
      <c r="SZB21"/>
      <c r="SZC21"/>
      <c r="SZD21"/>
      <c r="SZE21"/>
      <c r="SZF21"/>
      <c r="SZG21"/>
      <c r="SZH21"/>
      <c r="SZI21"/>
      <c r="SZJ21"/>
      <c r="SZK21"/>
      <c r="SZL21"/>
      <c r="SZM21"/>
      <c r="SZN21"/>
      <c r="SZO21"/>
      <c r="SZP21"/>
      <c r="SZQ21"/>
      <c r="SZR21"/>
      <c r="SZS21"/>
      <c r="SZT21"/>
      <c r="SZU21"/>
      <c r="SZV21"/>
      <c r="SZW21"/>
      <c r="SZX21"/>
      <c r="SZY21"/>
      <c r="SZZ21"/>
      <c r="TAA21"/>
      <c r="TAB21"/>
      <c r="TAC21"/>
      <c r="TAD21"/>
      <c r="TAE21"/>
      <c r="TAF21"/>
      <c r="TAG21"/>
      <c r="TAH21"/>
      <c r="TAI21"/>
      <c r="TAJ21"/>
      <c r="TAK21"/>
      <c r="TAL21"/>
      <c r="TAM21"/>
      <c r="TAN21"/>
      <c r="TAO21"/>
      <c r="TAP21"/>
      <c r="TAQ21"/>
      <c r="TAR21"/>
      <c r="TAS21"/>
      <c r="TAT21"/>
      <c r="TAU21"/>
      <c r="TAV21"/>
      <c r="TAW21"/>
      <c r="TAX21"/>
      <c r="TAY21"/>
      <c r="TAZ21"/>
      <c r="TBA21"/>
      <c r="TBB21"/>
      <c r="TBC21"/>
      <c r="TBD21"/>
      <c r="TBE21"/>
      <c r="TBF21"/>
      <c r="TBG21"/>
      <c r="TBH21"/>
      <c r="TBI21"/>
      <c r="TBJ21"/>
      <c r="TBK21"/>
      <c r="TBL21"/>
      <c r="TBM21"/>
      <c r="TBN21"/>
      <c r="TBO21"/>
      <c r="TBP21"/>
      <c r="TBQ21"/>
      <c r="TBR21"/>
      <c r="TBS21"/>
      <c r="TBT21"/>
      <c r="TBU21"/>
      <c r="TBV21"/>
      <c r="TBW21"/>
      <c r="TBX21"/>
      <c r="TBY21"/>
      <c r="TBZ21"/>
      <c r="TCA21"/>
      <c r="TCB21"/>
      <c r="TCC21"/>
      <c r="TCD21"/>
      <c r="TCE21"/>
      <c r="TCF21"/>
      <c r="TCG21"/>
      <c r="TCH21"/>
      <c r="TCI21"/>
      <c r="TCJ21"/>
      <c r="TCK21"/>
      <c r="TCL21"/>
      <c r="TCM21"/>
      <c r="TCN21"/>
      <c r="TCO21"/>
      <c r="TCP21"/>
      <c r="TCQ21"/>
      <c r="TCR21"/>
      <c r="TCS21"/>
      <c r="TCT21"/>
      <c r="TCU21"/>
      <c r="TCV21"/>
      <c r="TCW21"/>
      <c r="TCX21"/>
      <c r="TCY21"/>
      <c r="TCZ21"/>
      <c r="TDA21"/>
      <c r="TDB21"/>
      <c r="TDC21"/>
      <c r="TDD21"/>
      <c r="TDE21"/>
      <c r="TDF21"/>
      <c r="TDG21"/>
      <c r="TDH21"/>
      <c r="TDI21"/>
      <c r="TDJ21"/>
      <c r="TDK21"/>
      <c r="TDL21"/>
      <c r="TDM21"/>
      <c r="TDN21"/>
      <c r="TDO21"/>
      <c r="TDP21"/>
      <c r="TDQ21"/>
      <c r="TDR21"/>
      <c r="TDS21"/>
      <c r="TDT21"/>
      <c r="TDU21"/>
      <c r="TDV21"/>
      <c r="TDW21"/>
      <c r="TDX21"/>
      <c r="TDY21"/>
      <c r="TDZ21"/>
      <c r="TEA21"/>
      <c r="TEB21"/>
      <c r="TEC21"/>
      <c r="TED21"/>
      <c r="TEE21"/>
      <c r="TEF21"/>
      <c r="TEG21"/>
      <c r="TEH21"/>
      <c r="TEI21"/>
      <c r="TEJ21"/>
      <c r="TEK21"/>
      <c r="TEL21"/>
      <c r="TEM21"/>
      <c r="TEN21"/>
      <c r="TEO21"/>
      <c r="TEP21"/>
      <c r="TEQ21"/>
      <c r="TER21"/>
      <c r="TES21"/>
      <c r="TET21"/>
      <c r="TEU21"/>
      <c r="TEV21"/>
      <c r="TEW21"/>
      <c r="TEX21"/>
      <c r="TEY21"/>
      <c r="TEZ21"/>
      <c r="TFA21"/>
      <c r="TFB21"/>
      <c r="TFC21"/>
      <c r="TFD21"/>
      <c r="TFE21"/>
      <c r="TFF21"/>
      <c r="TFG21"/>
      <c r="TFH21"/>
      <c r="TFI21"/>
      <c r="TFJ21"/>
      <c r="TFK21"/>
      <c r="TFL21"/>
      <c r="TFM21"/>
      <c r="TFN21"/>
      <c r="TFO21"/>
      <c r="TFP21"/>
      <c r="TFQ21"/>
      <c r="TFR21"/>
      <c r="TFS21"/>
      <c r="TFT21"/>
      <c r="TFU21"/>
      <c r="TFV21"/>
      <c r="TFW21"/>
      <c r="TFX21"/>
      <c r="TFY21"/>
      <c r="TFZ21"/>
      <c r="TGA21"/>
      <c r="TGB21"/>
      <c r="TGC21"/>
      <c r="TGD21"/>
      <c r="TGE21"/>
      <c r="TGF21"/>
      <c r="TGG21"/>
      <c r="TGH21"/>
      <c r="TGI21"/>
      <c r="TGJ21"/>
      <c r="TGK21"/>
      <c r="TGL21"/>
      <c r="TGM21"/>
      <c r="TGN21"/>
      <c r="TGO21"/>
      <c r="TGP21"/>
      <c r="TGQ21"/>
      <c r="TGR21"/>
      <c r="TGS21"/>
      <c r="TGT21"/>
      <c r="TGU21"/>
      <c r="TGV21"/>
      <c r="TGW21"/>
      <c r="TGX21"/>
      <c r="TGY21"/>
      <c r="TGZ21"/>
      <c r="THA21"/>
      <c r="THB21"/>
      <c r="THC21"/>
      <c r="THD21"/>
      <c r="THE21"/>
      <c r="THF21"/>
      <c r="THG21"/>
      <c r="THH21"/>
      <c r="THI21"/>
      <c r="THJ21"/>
      <c r="THK21"/>
      <c r="THL21"/>
      <c r="THM21"/>
      <c r="THN21"/>
      <c r="THO21"/>
      <c r="THP21"/>
      <c r="THQ21"/>
      <c r="THR21"/>
      <c r="THS21"/>
      <c r="THT21"/>
      <c r="THU21"/>
      <c r="THV21"/>
      <c r="THW21"/>
      <c r="THX21"/>
      <c r="THY21"/>
      <c r="THZ21"/>
      <c r="TIA21"/>
      <c r="TIB21"/>
      <c r="TIC21"/>
      <c r="TID21"/>
      <c r="TIE21"/>
      <c r="TIF21"/>
      <c r="TIG21"/>
      <c r="TIH21"/>
      <c r="TII21"/>
      <c r="TIJ21"/>
      <c r="TIK21"/>
      <c r="TIL21"/>
      <c r="TIM21"/>
      <c r="TIN21"/>
      <c r="TIO21"/>
      <c r="TIP21"/>
      <c r="TIQ21"/>
      <c r="TIR21"/>
      <c r="TIS21"/>
      <c r="TIT21"/>
      <c r="TIU21"/>
      <c r="TIV21"/>
      <c r="TIW21"/>
      <c r="TIX21"/>
      <c r="TIY21"/>
      <c r="TIZ21"/>
      <c r="TJA21"/>
      <c r="TJB21"/>
      <c r="TJC21"/>
      <c r="TJD21"/>
      <c r="TJE21"/>
      <c r="TJF21"/>
      <c r="TJG21"/>
      <c r="TJH21"/>
      <c r="TJI21"/>
      <c r="TJJ21"/>
      <c r="TJK21"/>
      <c r="TJL21"/>
      <c r="TJM21"/>
      <c r="TJN21"/>
      <c r="TJO21"/>
      <c r="TJP21"/>
      <c r="TJQ21"/>
      <c r="TJR21"/>
      <c r="TJS21"/>
      <c r="TJT21"/>
      <c r="TJU21"/>
      <c r="TJV21"/>
      <c r="TJW21"/>
      <c r="TJX21"/>
      <c r="TJY21"/>
      <c r="TJZ21"/>
      <c r="TKA21"/>
      <c r="TKB21"/>
      <c r="TKC21"/>
      <c r="TKD21"/>
      <c r="TKE21"/>
      <c r="TKF21"/>
      <c r="TKG21"/>
      <c r="TKH21"/>
      <c r="TKI21"/>
      <c r="TKJ21"/>
      <c r="TKK21"/>
      <c r="TKL21"/>
      <c r="TKM21"/>
      <c r="TKN21"/>
      <c r="TKO21"/>
      <c r="TKP21"/>
      <c r="TKQ21"/>
      <c r="TKR21"/>
      <c r="TKS21"/>
      <c r="TKT21"/>
      <c r="TKU21"/>
      <c r="TKV21"/>
      <c r="TKW21"/>
      <c r="TKX21"/>
      <c r="TKY21"/>
      <c r="TKZ21"/>
      <c r="TLA21"/>
      <c r="TLB21"/>
      <c r="TLC21"/>
      <c r="TLD21"/>
      <c r="TLE21"/>
      <c r="TLF21"/>
      <c r="TLG21"/>
      <c r="TLH21"/>
      <c r="TLI21"/>
      <c r="TLJ21"/>
      <c r="TLK21"/>
      <c r="TLL21"/>
      <c r="TLM21"/>
      <c r="TLN21"/>
      <c r="TLO21"/>
      <c r="TLP21"/>
      <c r="TLQ21"/>
      <c r="TLR21"/>
      <c r="TLS21"/>
      <c r="TLT21"/>
      <c r="TLU21"/>
      <c r="TLV21"/>
      <c r="TLW21"/>
      <c r="TLX21"/>
      <c r="TLY21"/>
      <c r="TLZ21"/>
      <c r="TMA21"/>
      <c r="TMB21"/>
      <c r="TMC21"/>
      <c r="TMD21"/>
      <c r="TME21"/>
      <c r="TMF21"/>
      <c r="TMG21"/>
      <c r="TMH21"/>
      <c r="TMI21"/>
      <c r="TMJ21"/>
      <c r="TMK21"/>
      <c r="TML21"/>
      <c r="TMM21"/>
      <c r="TMN21"/>
      <c r="TMO21"/>
      <c r="TMP21"/>
      <c r="TMQ21"/>
      <c r="TMR21"/>
      <c r="TMS21"/>
      <c r="TMT21"/>
      <c r="TMU21"/>
      <c r="TMV21"/>
      <c r="TMW21"/>
      <c r="TMX21"/>
      <c r="TMY21"/>
      <c r="TMZ21"/>
      <c r="TNA21"/>
      <c r="TNB21"/>
      <c r="TNC21"/>
      <c r="TND21"/>
      <c r="TNE21"/>
      <c r="TNF21"/>
      <c r="TNG21"/>
      <c r="TNH21"/>
      <c r="TNI21"/>
      <c r="TNJ21"/>
      <c r="TNK21"/>
      <c r="TNL21"/>
      <c r="TNM21"/>
      <c r="TNN21"/>
      <c r="TNO21"/>
      <c r="TNP21"/>
      <c r="TNQ21"/>
      <c r="TNR21"/>
      <c r="TNS21"/>
      <c r="TNT21"/>
      <c r="TNU21"/>
      <c r="TNV21"/>
      <c r="TNW21"/>
      <c r="TNX21"/>
      <c r="TNY21"/>
      <c r="TNZ21"/>
      <c r="TOA21"/>
      <c r="TOB21"/>
      <c r="TOC21"/>
      <c r="TOD21"/>
      <c r="TOE21"/>
      <c r="TOF21"/>
      <c r="TOG21"/>
      <c r="TOH21"/>
      <c r="TOI21"/>
      <c r="TOJ21"/>
      <c r="TOK21"/>
      <c r="TOL21"/>
      <c r="TOM21"/>
      <c r="TON21"/>
      <c r="TOO21"/>
      <c r="TOP21"/>
      <c r="TOQ21"/>
      <c r="TOR21"/>
      <c r="TOS21"/>
      <c r="TOT21"/>
      <c r="TOU21"/>
      <c r="TOV21"/>
      <c r="TOW21"/>
      <c r="TOX21"/>
      <c r="TOY21"/>
      <c r="TOZ21"/>
      <c r="TPA21"/>
      <c r="TPB21"/>
      <c r="TPC21"/>
      <c r="TPD21"/>
      <c r="TPE21"/>
      <c r="TPF21"/>
      <c r="TPG21"/>
      <c r="TPH21"/>
      <c r="TPI21"/>
      <c r="TPJ21"/>
      <c r="TPK21"/>
      <c r="TPL21"/>
      <c r="TPM21"/>
      <c r="TPN21"/>
      <c r="TPO21"/>
      <c r="TPP21"/>
      <c r="TPQ21"/>
      <c r="TPR21"/>
      <c r="TPS21"/>
      <c r="TPT21"/>
      <c r="TPU21"/>
      <c r="TPV21"/>
      <c r="TPW21"/>
      <c r="TPX21"/>
      <c r="TPY21"/>
      <c r="TPZ21"/>
      <c r="TQA21"/>
      <c r="TQB21"/>
      <c r="TQC21"/>
      <c r="TQD21"/>
      <c r="TQE21"/>
      <c r="TQF21"/>
      <c r="TQG21"/>
      <c r="TQH21"/>
      <c r="TQI21"/>
      <c r="TQJ21"/>
      <c r="TQK21"/>
      <c r="TQL21"/>
      <c r="TQM21"/>
      <c r="TQN21"/>
      <c r="TQO21"/>
      <c r="TQP21"/>
      <c r="TQQ21"/>
      <c r="TQR21"/>
      <c r="TQS21"/>
      <c r="TQT21"/>
      <c r="TQU21"/>
      <c r="TQV21"/>
      <c r="TQW21"/>
      <c r="TQX21"/>
      <c r="TQY21"/>
      <c r="TQZ21"/>
      <c r="TRA21"/>
      <c r="TRB21"/>
      <c r="TRC21"/>
      <c r="TRD21"/>
      <c r="TRE21"/>
      <c r="TRF21"/>
      <c r="TRG21"/>
      <c r="TRH21"/>
      <c r="TRI21"/>
      <c r="TRJ21"/>
      <c r="TRK21"/>
      <c r="TRL21"/>
      <c r="TRM21"/>
      <c r="TRN21"/>
      <c r="TRO21"/>
      <c r="TRP21"/>
      <c r="TRQ21"/>
      <c r="TRR21"/>
      <c r="TRS21"/>
      <c r="TRT21"/>
      <c r="TRU21"/>
      <c r="TRV21"/>
      <c r="TRW21"/>
      <c r="TRX21"/>
      <c r="TRY21"/>
      <c r="TRZ21"/>
      <c r="TSA21"/>
      <c r="TSB21"/>
      <c r="TSC21"/>
      <c r="TSD21"/>
      <c r="TSE21"/>
      <c r="TSF21"/>
      <c r="TSG21"/>
      <c r="TSH21"/>
      <c r="TSI21"/>
      <c r="TSJ21"/>
      <c r="TSK21"/>
      <c r="TSL21"/>
      <c r="TSM21"/>
      <c r="TSN21"/>
      <c r="TSO21"/>
      <c r="TSP21"/>
      <c r="TSQ21"/>
      <c r="TSR21"/>
      <c r="TSS21"/>
      <c r="TST21"/>
      <c r="TSU21"/>
      <c r="TSV21"/>
      <c r="TSW21"/>
      <c r="TSX21"/>
      <c r="TSY21"/>
      <c r="TSZ21"/>
      <c r="TTA21"/>
      <c r="TTB21"/>
      <c r="TTC21"/>
      <c r="TTD21"/>
      <c r="TTE21"/>
      <c r="TTF21"/>
      <c r="TTG21"/>
      <c r="TTH21"/>
      <c r="TTI21"/>
      <c r="TTJ21"/>
      <c r="TTK21"/>
      <c r="TTL21"/>
      <c r="TTM21"/>
      <c r="TTN21"/>
      <c r="TTO21"/>
      <c r="TTP21"/>
      <c r="TTQ21"/>
      <c r="TTR21"/>
      <c r="TTS21"/>
      <c r="TTT21"/>
      <c r="TTU21"/>
      <c r="TTV21"/>
      <c r="TTW21"/>
      <c r="TTX21"/>
      <c r="TTY21"/>
      <c r="TTZ21"/>
      <c r="TUA21"/>
      <c r="TUB21"/>
      <c r="TUC21"/>
      <c r="TUD21"/>
      <c r="TUE21"/>
      <c r="TUF21"/>
      <c r="TUG21"/>
      <c r="TUH21"/>
      <c r="TUI21"/>
      <c r="TUJ21"/>
      <c r="TUK21"/>
      <c r="TUL21"/>
      <c r="TUM21"/>
      <c r="TUN21"/>
      <c r="TUO21"/>
      <c r="TUP21"/>
      <c r="TUQ21"/>
      <c r="TUR21"/>
      <c r="TUS21"/>
      <c r="TUT21"/>
      <c r="TUU21"/>
      <c r="TUV21"/>
      <c r="TUW21"/>
      <c r="TUX21"/>
      <c r="TUY21"/>
      <c r="TUZ21"/>
      <c r="TVA21"/>
      <c r="TVB21"/>
      <c r="TVC21"/>
      <c r="TVD21"/>
      <c r="TVE21"/>
      <c r="TVF21"/>
      <c r="TVG21"/>
      <c r="TVH21"/>
      <c r="TVI21"/>
      <c r="TVJ21"/>
      <c r="TVK21"/>
      <c r="TVL21"/>
      <c r="TVM21"/>
      <c r="TVN21"/>
      <c r="TVO21"/>
      <c r="TVP21"/>
      <c r="TVQ21"/>
      <c r="TVR21"/>
      <c r="TVS21"/>
      <c r="TVT21"/>
      <c r="TVU21"/>
      <c r="TVV21"/>
      <c r="TVW21"/>
      <c r="TVX21"/>
      <c r="TVY21"/>
      <c r="TVZ21"/>
      <c r="TWA21"/>
      <c r="TWB21"/>
      <c r="TWC21"/>
      <c r="TWD21"/>
      <c r="TWE21"/>
      <c r="TWF21"/>
      <c r="TWG21"/>
      <c r="TWH21"/>
      <c r="TWI21"/>
      <c r="TWJ21"/>
      <c r="TWK21"/>
      <c r="TWL21"/>
      <c r="TWM21"/>
      <c r="TWN21"/>
      <c r="TWO21"/>
      <c r="TWP21"/>
      <c r="TWQ21"/>
      <c r="TWR21"/>
      <c r="TWS21"/>
      <c r="TWT21"/>
      <c r="TWU21"/>
      <c r="TWV21"/>
      <c r="TWW21"/>
      <c r="TWX21"/>
      <c r="TWY21"/>
      <c r="TWZ21"/>
      <c r="TXA21"/>
      <c r="TXB21"/>
      <c r="TXC21"/>
      <c r="TXD21"/>
      <c r="TXE21"/>
      <c r="TXF21"/>
      <c r="TXG21"/>
      <c r="TXH21"/>
      <c r="TXI21"/>
      <c r="TXJ21"/>
      <c r="TXK21"/>
      <c r="TXL21"/>
      <c r="TXM21"/>
      <c r="TXN21"/>
      <c r="TXO21"/>
      <c r="TXP21"/>
      <c r="TXQ21"/>
      <c r="TXR21"/>
      <c r="TXS21"/>
      <c r="TXT21"/>
      <c r="TXU21"/>
      <c r="TXV21"/>
      <c r="TXW21"/>
      <c r="TXX21"/>
      <c r="TXY21"/>
      <c r="TXZ21"/>
      <c r="TYA21"/>
      <c r="TYB21"/>
      <c r="TYC21"/>
      <c r="TYD21"/>
      <c r="TYE21"/>
      <c r="TYF21"/>
      <c r="TYG21"/>
      <c r="TYH21"/>
      <c r="TYI21"/>
      <c r="TYJ21"/>
      <c r="TYK21"/>
      <c r="TYL21"/>
      <c r="TYM21"/>
      <c r="TYN21"/>
      <c r="TYO21"/>
      <c r="TYP21"/>
      <c r="TYQ21"/>
      <c r="TYR21"/>
      <c r="TYS21"/>
      <c r="TYT21"/>
      <c r="TYU21"/>
      <c r="TYV21"/>
      <c r="TYW21"/>
      <c r="TYX21"/>
      <c r="TYY21"/>
      <c r="TYZ21"/>
      <c r="TZA21"/>
      <c r="TZB21"/>
      <c r="TZC21"/>
      <c r="TZD21"/>
      <c r="TZE21"/>
      <c r="TZF21"/>
      <c r="TZG21"/>
      <c r="TZH21"/>
      <c r="TZI21"/>
      <c r="TZJ21"/>
      <c r="TZK21"/>
      <c r="TZL21"/>
      <c r="TZM21"/>
      <c r="TZN21"/>
      <c r="TZO21"/>
      <c r="TZP21"/>
      <c r="TZQ21"/>
      <c r="TZR21"/>
      <c r="TZS21"/>
      <c r="TZT21"/>
      <c r="TZU21"/>
      <c r="TZV21"/>
      <c r="TZW21"/>
      <c r="TZX21"/>
      <c r="TZY21"/>
      <c r="TZZ21"/>
      <c r="UAA21"/>
      <c r="UAB21"/>
      <c r="UAC21"/>
      <c r="UAD21"/>
      <c r="UAE21"/>
      <c r="UAF21"/>
      <c r="UAG21"/>
      <c r="UAH21"/>
      <c r="UAI21"/>
      <c r="UAJ21"/>
      <c r="UAK21"/>
      <c r="UAL21"/>
      <c r="UAM21"/>
      <c r="UAN21"/>
      <c r="UAO21"/>
      <c r="UAP21"/>
      <c r="UAQ21"/>
      <c r="UAR21"/>
      <c r="UAS21"/>
      <c r="UAT21"/>
      <c r="UAU21"/>
      <c r="UAV21"/>
      <c r="UAW21"/>
      <c r="UAX21"/>
      <c r="UAY21"/>
      <c r="UAZ21"/>
      <c r="UBA21"/>
      <c r="UBB21"/>
      <c r="UBC21"/>
      <c r="UBD21"/>
      <c r="UBE21"/>
      <c r="UBF21"/>
      <c r="UBG21"/>
      <c r="UBH21"/>
      <c r="UBI21"/>
      <c r="UBJ21"/>
      <c r="UBK21"/>
      <c r="UBL21"/>
      <c r="UBM21"/>
      <c r="UBN21"/>
      <c r="UBO21"/>
      <c r="UBP21"/>
      <c r="UBQ21"/>
      <c r="UBR21"/>
      <c r="UBS21"/>
      <c r="UBT21"/>
      <c r="UBU21"/>
      <c r="UBV21"/>
      <c r="UBW21"/>
      <c r="UBX21"/>
      <c r="UBY21"/>
      <c r="UBZ21"/>
      <c r="UCA21"/>
      <c r="UCB21"/>
      <c r="UCC21"/>
      <c r="UCD21"/>
      <c r="UCE21"/>
      <c r="UCF21"/>
      <c r="UCG21"/>
      <c r="UCH21"/>
      <c r="UCI21"/>
      <c r="UCJ21"/>
      <c r="UCK21"/>
      <c r="UCL21"/>
      <c r="UCM21"/>
      <c r="UCN21"/>
      <c r="UCO21"/>
      <c r="UCP21"/>
      <c r="UCQ21"/>
      <c r="UCR21"/>
      <c r="UCS21"/>
      <c r="UCT21"/>
      <c r="UCU21"/>
      <c r="UCV21"/>
      <c r="UCW21"/>
      <c r="UCX21"/>
      <c r="UCY21"/>
      <c r="UCZ21"/>
      <c r="UDA21"/>
      <c r="UDB21"/>
      <c r="UDC21"/>
      <c r="UDD21"/>
      <c r="UDE21"/>
      <c r="UDF21"/>
      <c r="UDG21"/>
      <c r="UDH21"/>
      <c r="UDI21"/>
      <c r="UDJ21"/>
      <c r="UDK21"/>
      <c r="UDL21"/>
      <c r="UDM21"/>
      <c r="UDN21"/>
      <c r="UDO21"/>
      <c r="UDP21"/>
      <c r="UDQ21"/>
      <c r="UDR21"/>
      <c r="UDS21"/>
      <c r="UDT21"/>
      <c r="UDU21"/>
      <c r="UDV21"/>
      <c r="UDW21"/>
      <c r="UDX21"/>
      <c r="UDY21"/>
      <c r="UDZ21"/>
      <c r="UEA21"/>
      <c r="UEB21"/>
      <c r="UEC21"/>
      <c r="UED21"/>
      <c r="UEE21"/>
      <c r="UEF21"/>
      <c r="UEG21"/>
      <c r="UEH21"/>
      <c r="UEI21"/>
      <c r="UEJ21"/>
      <c r="UEK21"/>
      <c r="UEL21"/>
      <c r="UEM21"/>
      <c r="UEN21"/>
      <c r="UEO21"/>
      <c r="UEP21"/>
      <c r="UEQ21"/>
      <c r="UER21"/>
      <c r="UES21"/>
      <c r="UET21"/>
      <c r="UEU21"/>
      <c r="UEV21"/>
      <c r="UEW21"/>
      <c r="UEX21"/>
      <c r="UEY21"/>
      <c r="UEZ21"/>
      <c r="UFA21"/>
      <c r="UFB21"/>
      <c r="UFC21"/>
      <c r="UFD21"/>
      <c r="UFE21"/>
      <c r="UFF21"/>
      <c r="UFG21"/>
      <c r="UFH21"/>
      <c r="UFI21"/>
      <c r="UFJ21"/>
      <c r="UFK21"/>
      <c r="UFL21"/>
      <c r="UFM21"/>
      <c r="UFN21"/>
      <c r="UFO21"/>
      <c r="UFP21"/>
      <c r="UFQ21"/>
      <c r="UFR21"/>
      <c r="UFS21"/>
      <c r="UFT21"/>
      <c r="UFU21"/>
      <c r="UFV21"/>
      <c r="UFW21"/>
      <c r="UFX21"/>
      <c r="UFY21"/>
      <c r="UFZ21"/>
      <c r="UGA21"/>
      <c r="UGB21"/>
      <c r="UGC21"/>
      <c r="UGD21"/>
      <c r="UGE21"/>
      <c r="UGF21"/>
      <c r="UGG21"/>
      <c r="UGH21"/>
      <c r="UGI21"/>
      <c r="UGJ21"/>
      <c r="UGK21"/>
      <c r="UGL21"/>
      <c r="UGM21"/>
      <c r="UGN21"/>
      <c r="UGO21"/>
      <c r="UGP21"/>
      <c r="UGQ21"/>
      <c r="UGR21"/>
      <c r="UGS21"/>
      <c r="UGT21"/>
      <c r="UGU21"/>
      <c r="UGV21"/>
      <c r="UGW21"/>
      <c r="UGX21"/>
      <c r="UGY21"/>
      <c r="UGZ21"/>
      <c r="UHA21"/>
      <c r="UHB21"/>
      <c r="UHC21"/>
      <c r="UHD21"/>
      <c r="UHE21"/>
      <c r="UHF21"/>
      <c r="UHG21"/>
      <c r="UHH21"/>
      <c r="UHI21"/>
      <c r="UHJ21"/>
      <c r="UHK21"/>
      <c r="UHL21"/>
      <c r="UHM21"/>
      <c r="UHN21"/>
      <c r="UHO21"/>
      <c r="UHP21"/>
      <c r="UHQ21"/>
      <c r="UHR21"/>
      <c r="UHS21"/>
      <c r="UHT21"/>
      <c r="UHU21"/>
      <c r="UHV21"/>
      <c r="UHW21"/>
      <c r="UHX21"/>
      <c r="UHY21"/>
      <c r="UHZ21"/>
      <c r="UIA21"/>
      <c r="UIB21"/>
      <c r="UIC21"/>
      <c r="UID21"/>
      <c r="UIE21"/>
      <c r="UIF21"/>
      <c r="UIG21"/>
      <c r="UIH21"/>
      <c r="UII21"/>
      <c r="UIJ21"/>
      <c r="UIK21"/>
      <c r="UIL21"/>
      <c r="UIM21"/>
      <c r="UIN21"/>
      <c r="UIO21"/>
      <c r="UIP21"/>
      <c r="UIQ21"/>
      <c r="UIR21"/>
      <c r="UIS21"/>
      <c r="UIT21"/>
      <c r="UIU21"/>
      <c r="UIV21"/>
      <c r="UIW21"/>
      <c r="UIX21"/>
      <c r="UIY21"/>
      <c r="UIZ21"/>
      <c r="UJA21"/>
      <c r="UJB21"/>
      <c r="UJC21"/>
      <c r="UJD21"/>
      <c r="UJE21"/>
      <c r="UJF21"/>
      <c r="UJG21"/>
      <c r="UJH21"/>
      <c r="UJI21"/>
      <c r="UJJ21"/>
      <c r="UJK21"/>
      <c r="UJL21"/>
      <c r="UJM21"/>
      <c r="UJN21"/>
      <c r="UJO21"/>
      <c r="UJP21"/>
      <c r="UJQ21"/>
      <c r="UJR21"/>
      <c r="UJS21"/>
      <c r="UJT21"/>
      <c r="UJU21"/>
      <c r="UJV21"/>
      <c r="UJW21"/>
      <c r="UJX21"/>
      <c r="UJY21"/>
      <c r="UJZ21"/>
      <c r="UKA21"/>
      <c r="UKB21"/>
      <c r="UKC21"/>
      <c r="UKD21"/>
      <c r="UKE21"/>
      <c r="UKF21"/>
      <c r="UKG21"/>
      <c r="UKH21"/>
      <c r="UKI21"/>
      <c r="UKJ21"/>
      <c r="UKK21"/>
      <c r="UKL21"/>
      <c r="UKM21"/>
      <c r="UKN21"/>
      <c r="UKO21"/>
      <c r="UKP21"/>
      <c r="UKQ21"/>
      <c r="UKR21"/>
      <c r="UKS21"/>
      <c r="UKT21"/>
      <c r="UKU21"/>
      <c r="UKV21"/>
      <c r="UKW21"/>
      <c r="UKX21"/>
      <c r="UKY21"/>
      <c r="UKZ21"/>
      <c r="ULA21"/>
      <c r="ULB21"/>
      <c r="ULC21"/>
      <c r="ULD21"/>
      <c r="ULE21"/>
      <c r="ULF21"/>
      <c r="ULG21"/>
      <c r="ULH21"/>
      <c r="ULI21"/>
      <c r="ULJ21"/>
      <c r="ULK21"/>
      <c r="ULL21"/>
      <c r="ULM21"/>
      <c r="ULN21"/>
      <c r="ULO21"/>
      <c r="ULP21"/>
      <c r="ULQ21"/>
      <c r="ULR21"/>
      <c r="ULS21"/>
      <c r="ULT21"/>
      <c r="ULU21"/>
      <c r="ULV21"/>
      <c r="ULW21"/>
      <c r="ULX21"/>
      <c r="ULY21"/>
      <c r="ULZ21"/>
      <c r="UMA21"/>
      <c r="UMB21"/>
      <c r="UMC21"/>
      <c r="UMD21"/>
      <c r="UME21"/>
      <c r="UMF21"/>
      <c r="UMG21"/>
      <c r="UMH21"/>
      <c r="UMI21"/>
      <c r="UMJ21"/>
      <c r="UMK21"/>
      <c r="UML21"/>
      <c r="UMM21"/>
      <c r="UMN21"/>
      <c r="UMO21"/>
      <c r="UMP21"/>
      <c r="UMQ21"/>
      <c r="UMR21"/>
      <c r="UMS21"/>
      <c r="UMT21"/>
      <c r="UMU21"/>
      <c r="UMV21"/>
      <c r="UMW21"/>
      <c r="UMX21"/>
      <c r="UMY21"/>
      <c r="UMZ21"/>
      <c r="UNA21"/>
      <c r="UNB21"/>
      <c r="UNC21"/>
      <c r="UND21"/>
      <c r="UNE21"/>
      <c r="UNF21"/>
      <c r="UNG21"/>
      <c r="UNH21"/>
      <c r="UNI21"/>
      <c r="UNJ21"/>
      <c r="UNK21"/>
      <c r="UNL21"/>
      <c r="UNM21"/>
      <c r="UNN21"/>
      <c r="UNO21"/>
      <c r="UNP21"/>
      <c r="UNQ21"/>
      <c r="UNR21"/>
      <c r="UNS21"/>
      <c r="UNT21"/>
      <c r="UNU21"/>
      <c r="UNV21"/>
      <c r="UNW21"/>
      <c r="UNX21"/>
      <c r="UNY21"/>
      <c r="UNZ21"/>
      <c r="UOA21"/>
      <c r="UOB21"/>
      <c r="UOC21"/>
      <c r="UOD21"/>
      <c r="UOE21"/>
      <c r="UOF21"/>
      <c r="UOG21"/>
      <c r="UOH21"/>
      <c r="UOI21"/>
      <c r="UOJ21"/>
      <c r="UOK21"/>
      <c r="UOL21"/>
      <c r="UOM21"/>
      <c r="UON21"/>
      <c r="UOO21"/>
      <c r="UOP21"/>
      <c r="UOQ21"/>
      <c r="UOR21"/>
      <c r="UOS21"/>
      <c r="UOT21"/>
      <c r="UOU21"/>
      <c r="UOV21"/>
      <c r="UOW21"/>
      <c r="UOX21"/>
      <c r="UOY21"/>
      <c r="UOZ21"/>
      <c r="UPA21"/>
      <c r="UPB21"/>
      <c r="UPC21"/>
      <c r="UPD21"/>
      <c r="UPE21"/>
      <c r="UPF21"/>
      <c r="UPG21"/>
      <c r="UPH21"/>
      <c r="UPI21"/>
      <c r="UPJ21"/>
      <c r="UPK21"/>
      <c r="UPL21"/>
      <c r="UPM21"/>
      <c r="UPN21"/>
      <c r="UPO21"/>
      <c r="UPP21"/>
      <c r="UPQ21"/>
      <c r="UPR21"/>
      <c r="UPS21"/>
      <c r="UPT21"/>
      <c r="UPU21"/>
      <c r="UPV21"/>
      <c r="UPW21"/>
      <c r="UPX21"/>
      <c r="UPY21"/>
      <c r="UPZ21"/>
      <c r="UQA21"/>
      <c r="UQB21"/>
      <c r="UQC21"/>
      <c r="UQD21"/>
      <c r="UQE21"/>
      <c r="UQF21"/>
      <c r="UQG21"/>
      <c r="UQH21"/>
      <c r="UQI21"/>
      <c r="UQJ21"/>
      <c r="UQK21"/>
      <c r="UQL21"/>
      <c r="UQM21"/>
      <c r="UQN21"/>
      <c r="UQO21"/>
      <c r="UQP21"/>
      <c r="UQQ21"/>
      <c r="UQR21"/>
      <c r="UQS21"/>
      <c r="UQT21"/>
      <c r="UQU21"/>
      <c r="UQV21"/>
      <c r="UQW21"/>
      <c r="UQX21"/>
      <c r="UQY21"/>
      <c r="UQZ21"/>
      <c r="URA21"/>
      <c r="URB21"/>
      <c r="URC21"/>
      <c r="URD21"/>
      <c r="URE21"/>
      <c r="URF21"/>
      <c r="URG21"/>
      <c r="URH21"/>
      <c r="URI21"/>
      <c r="URJ21"/>
      <c r="URK21"/>
      <c r="URL21"/>
      <c r="URM21"/>
      <c r="URN21"/>
      <c r="URO21"/>
      <c r="URP21"/>
      <c r="URQ21"/>
      <c r="URR21"/>
      <c r="URS21"/>
      <c r="URT21"/>
      <c r="URU21"/>
      <c r="URV21"/>
      <c r="URW21"/>
      <c r="URX21"/>
      <c r="URY21"/>
      <c r="URZ21"/>
      <c r="USA21"/>
      <c r="USB21"/>
      <c r="USC21"/>
      <c r="USD21"/>
      <c r="USE21"/>
      <c r="USF21"/>
      <c r="USG21"/>
      <c r="USH21"/>
      <c r="USI21"/>
      <c r="USJ21"/>
      <c r="USK21"/>
      <c r="USL21"/>
      <c r="USM21"/>
      <c r="USN21"/>
      <c r="USO21"/>
      <c r="USP21"/>
      <c r="USQ21"/>
      <c r="USR21"/>
      <c r="USS21"/>
      <c r="UST21"/>
      <c r="USU21"/>
      <c r="USV21"/>
      <c r="USW21"/>
      <c r="USX21"/>
      <c r="USY21"/>
      <c r="USZ21"/>
      <c r="UTA21"/>
      <c r="UTB21"/>
      <c r="UTC21"/>
      <c r="UTD21"/>
      <c r="UTE21"/>
      <c r="UTF21"/>
      <c r="UTG21"/>
      <c r="UTH21"/>
      <c r="UTI21"/>
      <c r="UTJ21"/>
      <c r="UTK21"/>
      <c r="UTL21"/>
      <c r="UTM21"/>
      <c r="UTN21"/>
      <c r="UTO21"/>
      <c r="UTP21"/>
      <c r="UTQ21"/>
      <c r="UTR21"/>
      <c r="UTS21"/>
      <c r="UTT21"/>
      <c r="UTU21"/>
      <c r="UTV21"/>
      <c r="UTW21"/>
      <c r="UTX21"/>
      <c r="UTY21"/>
      <c r="UTZ21"/>
      <c r="UUA21"/>
      <c r="UUB21"/>
      <c r="UUC21"/>
      <c r="UUD21"/>
      <c r="UUE21"/>
      <c r="UUF21"/>
      <c r="UUG21"/>
      <c r="UUH21"/>
      <c r="UUI21"/>
      <c r="UUJ21"/>
      <c r="UUK21"/>
      <c r="UUL21"/>
      <c r="UUM21"/>
      <c r="UUN21"/>
      <c r="UUO21"/>
      <c r="UUP21"/>
      <c r="UUQ21"/>
      <c r="UUR21"/>
      <c r="UUS21"/>
      <c r="UUT21"/>
      <c r="UUU21"/>
      <c r="UUV21"/>
      <c r="UUW21"/>
      <c r="UUX21"/>
      <c r="UUY21"/>
      <c r="UUZ21"/>
      <c r="UVA21"/>
      <c r="UVB21"/>
      <c r="UVC21"/>
      <c r="UVD21"/>
      <c r="UVE21"/>
      <c r="UVF21"/>
      <c r="UVG21"/>
      <c r="UVH21"/>
      <c r="UVI21"/>
      <c r="UVJ21"/>
      <c r="UVK21"/>
      <c r="UVL21"/>
      <c r="UVM21"/>
      <c r="UVN21"/>
      <c r="UVO21"/>
      <c r="UVP21"/>
      <c r="UVQ21"/>
      <c r="UVR21"/>
      <c r="UVS21"/>
      <c r="UVT21"/>
      <c r="UVU21"/>
      <c r="UVV21"/>
      <c r="UVW21"/>
      <c r="UVX21"/>
      <c r="UVY21"/>
      <c r="UVZ21"/>
      <c r="UWA21"/>
      <c r="UWB21"/>
      <c r="UWC21"/>
      <c r="UWD21"/>
      <c r="UWE21"/>
      <c r="UWF21"/>
      <c r="UWG21"/>
      <c r="UWH21"/>
      <c r="UWI21"/>
      <c r="UWJ21"/>
      <c r="UWK21"/>
      <c r="UWL21"/>
      <c r="UWM21"/>
      <c r="UWN21"/>
      <c r="UWO21"/>
      <c r="UWP21"/>
      <c r="UWQ21"/>
      <c r="UWR21"/>
      <c r="UWS21"/>
      <c r="UWT21"/>
      <c r="UWU21"/>
      <c r="UWV21"/>
      <c r="UWW21"/>
      <c r="UWX21"/>
      <c r="UWY21"/>
      <c r="UWZ21"/>
      <c r="UXA21"/>
      <c r="UXB21"/>
      <c r="UXC21"/>
      <c r="UXD21"/>
      <c r="UXE21"/>
      <c r="UXF21"/>
      <c r="UXG21"/>
      <c r="UXH21"/>
      <c r="UXI21"/>
      <c r="UXJ21"/>
      <c r="UXK21"/>
      <c r="UXL21"/>
      <c r="UXM21"/>
      <c r="UXN21"/>
      <c r="UXO21"/>
      <c r="UXP21"/>
      <c r="UXQ21"/>
      <c r="UXR21"/>
      <c r="UXS21"/>
      <c r="UXT21"/>
      <c r="UXU21"/>
      <c r="UXV21"/>
      <c r="UXW21"/>
      <c r="UXX21"/>
      <c r="UXY21"/>
      <c r="UXZ21"/>
      <c r="UYA21"/>
      <c r="UYB21"/>
      <c r="UYC21"/>
      <c r="UYD21"/>
      <c r="UYE21"/>
      <c r="UYF21"/>
      <c r="UYG21"/>
      <c r="UYH21"/>
      <c r="UYI21"/>
      <c r="UYJ21"/>
      <c r="UYK21"/>
      <c r="UYL21"/>
      <c r="UYM21"/>
      <c r="UYN21"/>
      <c r="UYO21"/>
      <c r="UYP21"/>
      <c r="UYQ21"/>
      <c r="UYR21"/>
      <c r="UYS21"/>
      <c r="UYT21"/>
      <c r="UYU21"/>
      <c r="UYV21"/>
      <c r="UYW21"/>
      <c r="UYX21"/>
      <c r="UYY21"/>
      <c r="UYZ21"/>
      <c r="UZA21"/>
      <c r="UZB21"/>
      <c r="UZC21"/>
      <c r="UZD21"/>
      <c r="UZE21"/>
      <c r="UZF21"/>
      <c r="UZG21"/>
      <c r="UZH21"/>
      <c r="UZI21"/>
      <c r="UZJ21"/>
      <c r="UZK21"/>
      <c r="UZL21"/>
      <c r="UZM21"/>
      <c r="UZN21"/>
      <c r="UZO21"/>
      <c r="UZP21"/>
      <c r="UZQ21"/>
      <c r="UZR21"/>
      <c r="UZS21"/>
      <c r="UZT21"/>
      <c r="UZU21"/>
      <c r="UZV21"/>
      <c r="UZW21"/>
      <c r="UZX21"/>
      <c r="UZY21"/>
      <c r="UZZ21"/>
      <c r="VAA21"/>
      <c r="VAB21"/>
      <c r="VAC21"/>
      <c r="VAD21"/>
      <c r="VAE21"/>
      <c r="VAF21"/>
      <c r="VAG21"/>
      <c r="VAH21"/>
      <c r="VAI21"/>
      <c r="VAJ21"/>
      <c r="VAK21"/>
      <c r="VAL21"/>
      <c r="VAM21"/>
      <c r="VAN21"/>
      <c r="VAO21"/>
      <c r="VAP21"/>
      <c r="VAQ21"/>
      <c r="VAR21"/>
      <c r="VAS21"/>
      <c r="VAT21"/>
      <c r="VAU21"/>
      <c r="VAV21"/>
      <c r="VAW21"/>
      <c r="VAX21"/>
      <c r="VAY21"/>
      <c r="VAZ21"/>
      <c r="VBA21"/>
      <c r="VBB21"/>
      <c r="VBC21"/>
      <c r="VBD21"/>
      <c r="VBE21"/>
      <c r="VBF21"/>
      <c r="VBG21"/>
      <c r="VBH21"/>
      <c r="VBI21"/>
      <c r="VBJ21"/>
      <c r="VBK21"/>
      <c r="VBL21"/>
      <c r="VBM21"/>
      <c r="VBN21"/>
      <c r="VBO21"/>
      <c r="VBP21"/>
      <c r="VBQ21"/>
      <c r="VBR21"/>
      <c r="VBS21"/>
      <c r="VBT21"/>
      <c r="VBU21"/>
      <c r="VBV21"/>
      <c r="VBW21"/>
      <c r="VBX21"/>
      <c r="VBY21"/>
      <c r="VBZ21"/>
      <c r="VCA21"/>
      <c r="VCB21"/>
      <c r="VCC21"/>
      <c r="VCD21"/>
      <c r="VCE21"/>
      <c r="VCF21"/>
      <c r="VCG21"/>
      <c r="VCH21"/>
      <c r="VCI21"/>
      <c r="VCJ21"/>
      <c r="VCK21"/>
      <c r="VCL21"/>
      <c r="VCM21"/>
      <c r="VCN21"/>
      <c r="VCO21"/>
      <c r="VCP21"/>
      <c r="VCQ21"/>
      <c r="VCR21"/>
      <c r="VCS21"/>
      <c r="VCT21"/>
      <c r="VCU21"/>
      <c r="VCV21"/>
      <c r="VCW21"/>
      <c r="VCX21"/>
      <c r="VCY21"/>
      <c r="VCZ21"/>
      <c r="VDA21"/>
      <c r="VDB21"/>
      <c r="VDC21"/>
      <c r="VDD21"/>
      <c r="VDE21"/>
      <c r="VDF21"/>
      <c r="VDG21"/>
      <c r="VDH21"/>
      <c r="VDI21"/>
      <c r="VDJ21"/>
      <c r="VDK21"/>
      <c r="VDL21"/>
      <c r="VDM21"/>
      <c r="VDN21"/>
      <c r="VDO21"/>
      <c r="VDP21"/>
      <c r="VDQ21"/>
      <c r="VDR21"/>
      <c r="VDS21"/>
      <c r="VDT21"/>
      <c r="VDU21"/>
      <c r="VDV21"/>
      <c r="VDW21"/>
      <c r="VDX21"/>
      <c r="VDY21"/>
      <c r="VDZ21"/>
      <c r="VEA21"/>
      <c r="VEB21"/>
      <c r="VEC21"/>
      <c r="VED21"/>
      <c r="VEE21"/>
      <c r="VEF21"/>
      <c r="VEG21"/>
      <c r="VEH21"/>
      <c r="VEI21"/>
      <c r="VEJ21"/>
      <c r="VEK21"/>
      <c r="VEL21"/>
      <c r="VEM21"/>
      <c r="VEN21"/>
      <c r="VEO21"/>
      <c r="VEP21"/>
      <c r="VEQ21"/>
      <c r="VER21"/>
      <c r="VES21"/>
      <c r="VET21"/>
      <c r="VEU21"/>
      <c r="VEV21"/>
      <c r="VEW21"/>
      <c r="VEX21"/>
      <c r="VEY21"/>
      <c r="VEZ21"/>
      <c r="VFA21"/>
      <c r="VFB21"/>
      <c r="VFC21"/>
      <c r="VFD21"/>
      <c r="VFE21"/>
      <c r="VFF21"/>
      <c r="VFG21"/>
      <c r="VFH21"/>
      <c r="VFI21"/>
      <c r="VFJ21"/>
      <c r="VFK21"/>
      <c r="VFL21"/>
      <c r="VFM21"/>
      <c r="VFN21"/>
      <c r="VFO21"/>
      <c r="VFP21"/>
      <c r="VFQ21"/>
      <c r="VFR21"/>
      <c r="VFS21"/>
      <c r="VFT21"/>
      <c r="VFU21"/>
      <c r="VFV21"/>
      <c r="VFW21"/>
      <c r="VFX21"/>
      <c r="VFY21"/>
      <c r="VFZ21"/>
      <c r="VGA21"/>
      <c r="VGB21"/>
      <c r="VGC21"/>
      <c r="VGD21"/>
      <c r="VGE21"/>
      <c r="VGF21"/>
      <c r="VGG21"/>
      <c r="VGH21"/>
      <c r="VGI21"/>
      <c r="VGJ21"/>
      <c r="VGK21"/>
      <c r="VGL21"/>
      <c r="VGM21"/>
      <c r="VGN21"/>
      <c r="VGO21"/>
      <c r="VGP21"/>
      <c r="VGQ21"/>
      <c r="VGR21"/>
      <c r="VGS21"/>
      <c r="VGT21"/>
      <c r="VGU21"/>
      <c r="VGV21"/>
      <c r="VGW21"/>
      <c r="VGX21"/>
      <c r="VGY21"/>
      <c r="VGZ21"/>
      <c r="VHA21"/>
      <c r="VHB21"/>
      <c r="VHC21"/>
      <c r="VHD21"/>
      <c r="VHE21"/>
      <c r="VHF21"/>
      <c r="VHG21"/>
      <c r="VHH21"/>
      <c r="VHI21"/>
      <c r="VHJ21"/>
      <c r="VHK21"/>
      <c r="VHL21"/>
      <c r="VHM21"/>
      <c r="VHN21"/>
      <c r="VHO21"/>
      <c r="VHP21"/>
      <c r="VHQ21"/>
      <c r="VHR21"/>
      <c r="VHS21"/>
      <c r="VHT21"/>
      <c r="VHU21"/>
      <c r="VHV21"/>
      <c r="VHW21"/>
      <c r="VHX21"/>
      <c r="VHY21"/>
      <c r="VHZ21"/>
      <c r="VIA21"/>
      <c r="VIB21"/>
      <c r="VIC21"/>
      <c r="VID21"/>
      <c r="VIE21"/>
      <c r="VIF21"/>
      <c r="VIG21"/>
      <c r="VIH21"/>
      <c r="VII21"/>
      <c r="VIJ21"/>
      <c r="VIK21"/>
      <c r="VIL21"/>
      <c r="VIM21"/>
      <c r="VIN21"/>
      <c r="VIO21"/>
      <c r="VIP21"/>
      <c r="VIQ21"/>
      <c r="VIR21"/>
      <c r="VIS21"/>
      <c r="VIT21"/>
      <c r="VIU21"/>
      <c r="VIV21"/>
      <c r="VIW21"/>
      <c r="VIX21"/>
      <c r="VIY21"/>
      <c r="VIZ21"/>
      <c r="VJA21"/>
      <c r="VJB21"/>
      <c r="VJC21"/>
      <c r="VJD21"/>
      <c r="VJE21"/>
      <c r="VJF21"/>
      <c r="VJG21"/>
      <c r="VJH21"/>
      <c r="VJI21"/>
      <c r="VJJ21"/>
      <c r="VJK21"/>
      <c r="VJL21"/>
      <c r="VJM21"/>
      <c r="VJN21"/>
      <c r="VJO21"/>
      <c r="VJP21"/>
      <c r="VJQ21"/>
      <c r="VJR21"/>
      <c r="VJS21"/>
      <c r="VJT21"/>
      <c r="VJU21"/>
      <c r="VJV21"/>
      <c r="VJW21"/>
      <c r="VJX21"/>
      <c r="VJY21"/>
      <c r="VJZ21"/>
      <c r="VKA21"/>
      <c r="VKB21"/>
      <c r="VKC21"/>
      <c r="VKD21"/>
      <c r="VKE21"/>
      <c r="VKF21"/>
      <c r="VKG21"/>
      <c r="VKH21"/>
      <c r="VKI21"/>
      <c r="VKJ21"/>
      <c r="VKK21"/>
      <c r="VKL21"/>
      <c r="VKM21"/>
      <c r="VKN21"/>
      <c r="VKO21"/>
      <c r="VKP21"/>
      <c r="VKQ21"/>
      <c r="VKR21"/>
      <c r="VKS21"/>
      <c r="VKT21"/>
      <c r="VKU21"/>
      <c r="VKV21"/>
      <c r="VKW21"/>
      <c r="VKX21"/>
      <c r="VKY21"/>
      <c r="VKZ21"/>
      <c r="VLA21"/>
      <c r="VLB21"/>
      <c r="VLC21"/>
      <c r="VLD21"/>
      <c r="VLE21"/>
      <c r="VLF21"/>
      <c r="VLG21"/>
      <c r="VLH21"/>
      <c r="VLI21"/>
      <c r="VLJ21"/>
      <c r="VLK21"/>
      <c r="VLL21"/>
      <c r="VLM21"/>
      <c r="VLN21"/>
      <c r="VLO21"/>
      <c r="VLP21"/>
      <c r="VLQ21"/>
      <c r="VLR21"/>
      <c r="VLS21"/>
      <c r="VLT21"/>
      <c r="VLU21"/>
      <c r="VLV21"/>
      <c r="VLW21"/>
      <c r="VLX21"/>
      <c r="VLY21"/>
      <c r="VLZ21"/>
      <c r="VMA21"/>
      <c r="VMB21"/>
      <c r="VMC21"/>
      <c r="VMD21"/>
      <c r="VME21"/>
      <c r="VMF21"/>
      <c r="VMG21"/>
      <c r="VMH21"/>
      <c r="VMI21"/>
      <c r="VMJ21"/>
      <c r="VMK21"/>
      <c r="VML21"/>
      <c r="VMM21"/>
      <c r="VMN21"/>
      <c r="VMO21"/>
      <c r="VMP21"/>
      <c r="VMQ21"/>
      <c r="VMR21"/>
      <c r="VMS21"/>
      <c r="VMT21"/>
      <c r="VMU21"/>
      <c r="VMV21"/>
      <c r="VMW21"/>
      <c r="VMX21"/>
      <c r="VMY21"/>
      <c r="VMZ21"/>
      <c r="VNA21"/>
      <c r="VNB21"/>
      <c r="VNC21"/>
      <c r="VND21"/>
      <c r="VNE21"/>
      <c r="VNF21"/>
      <c r="VNG21"/>
      <c r="VNH21"/>
      <c r="VNI21"/>
      <c r="VNJ21"/>
      <c r="VNK21"/>
      <c r="VNL21"/>
      <c r="VNM21"/>
      <c r="VNN21"/>
      <c r="VNO21"/>
      <c r="VNP21"/>
      <c r="VNQ21"/>
      <c r="VNR21"/>
      <c r="VNS21"/>
      <c r="VNT21"/>
      <c r="VNU21"/>
      <c r="VNV21"/>
      <c r="VNW21"/>
      <c r="VNX21"/>
      <c r="VNY21"/>
      <c r="VNZ21"/>
      <c r="VOA21"/>
      <c r="VOB21"/>
      <c r="VOC21"/>
      <c r="VOD21"/>
      <c r="VOE21"/>
      <c r="VOF21"/>
      <c r="VOG21"/>
      <c r="VOH21"/>
      <c r="VOI21"/>
      <c r="VOJ21"/>
      <c r="VOK21"/>
      <c r="VOL21"/>
      <c r="VOM21"/>
      <c r="VON21"/>
      <c r="VOO21"/>
      <c r="VOP21"/>
      <c r="VOQ21"/>
      <c r="VOR21"/>
      <c r="VOS21"/>
      <c r="VOT21"/>
      <c r="VOU21"/>
      <c r="VOV21"/>
      <c r="VOW21"/>
      <c r="VOX21"/>
      <c r="VOY21"/>
      <c r="VOZ21"/>
      <c r="VPA21"/>
      <c r="VPB21"/>
      <c r="VPC21"/>
      <c r="VPD21"/>
      <c r="VPE21"/>
      <c r="VPF21"/>
      <c r="VPG21"/>
      <c r="VPH21"/>
      <c r="VPI21"/>
      <c r="VPJ21"/>
      <c r="VPK21"/>
      <c r="VPL21"/>
      <c r="VPM21"/>
      <c r="VPN21"/>
      <c r="VPO21"/>
      <c r="VPP21"/>
      <c r="VPQ21"/>
      <c r="VPR21"/>
      <c r="VPS21"/>
      <c r="VPT21"/>
      <c r="VPU21"/>
      <c r="VPV21"/>
      <c r="VPW21"/>
      <c r="VPX21"/>
      <c r="VPY21"/>
      <c r="VPZ21"/>
      <c r="VQA21"/>
      <c r="VQB21"/>
      <c r="VQC21"/>
      <c r="VQD21"/>
      <c r="VQE21"/>
      <c r="VQF21"/>
      <c r="VQG21"/>
      <c r="VQH21"/>
      <c r="VQI21"/>
      <c r="VQJ21"/>
      <c r="VQK21"/>
      <c r="VQL21"/>
      <c r="VQM21"/>
      <c r="VQN21"/>
      <c r="VQO21"/>
      <c r="VQP21"/>
      <c r="VQQ21"/>
      <c r="VQR21"/>
      <c r="VQS21"/>
      <c r="VQT21"/>
      <c r="VQU21"/>
      <c r="VQV21"/>
      <c r="VQW21"/>
      <c r="VQX21"/>
      <c r="VQY21"/>
      <c r="VQZ21"/>
      <c r="VRA21"/>
      <c r="VRB21"/>
      <c r="VRC21"/>
      <c r="VRD21"/>
      <c r="VRE21"/>
      <c r="VRF21"/>
      <c r="VRG21"/>
      <c r="VRH21"/>
      <c r="VRI21"/>
      <c r="VRJ21"/>
      <c r="VRK21"/>
      <c r="VRL21"/>
      <c r="VRM21"/>
      <c r="VRN21"/>
      <c r="VRO21"/>
      <c r="VRP21"/>
      <c r="VRQ21"/>
      <c r="VRR21"/>
      <c r="VRS21"/>
      <c r="VRT21"/>
      <c r="VRU21"/>
      <c r="VRV21"/>
      <c r="VRW21"/>
      <c r="VRX21"/>
      <c r="VRY21"/>
      <c r="VRZ21"/>
      <c r="VSA21"/>
      <c r="VSB21"/>
      <c r="VSC21"/>
      <c r="VSD21"/>
      <c r="VSE21"/>
      <c r="VSF21"/>
      <c r="VSG21"/>
      <c r="VSH21"/>
      <c r="VSI21"/>
      <c r="VSJ21"/>
      <c r="VSK21"/>
      <c r="VSL21"/>
      <c r="VSM21"/>
      <c r="VSN21"/>
      <c r="VSO21"/>
      <c r="VSP21"/>
      <c r="VSQ21"/>
      <c r="VSR21"/>
      <c r="VSS21"/>
      <c r="VST21"/>
      <c r="VSU21"/>
      <c r="VSV21"/>
      <c r="VSW21"/>
      <c r="VSX21"/>
      <c r="VSY21"/>
      <c r="VSZ21"/>
      <c r="VTA21"/>
      <c r="VTB21"/>
      <c r="VTC21"/>
      <c r="VTD21"/>
      <c r="VTE21"/>
      <c r="VTF21"/>
      <c r="VTG21"/>
      <c r="VTH21"/>
      <c r="VTI21"/>
      <c r="VTJ21"/>
      <c r="VTK21"/>
      <c r="VTL21"/>
      <c r="VTM21"/>
      <c r="VTN21"/>
      <c r="VTO21"/>
      <c r="VTP21"/>
      <c r="VTQ21"/>
      <c r="VTR21"/>
      <c r="VTS21"/>
      <c r="VTT21"/>
      <c r="VTU21"/>
      <c r="VTV21"/>
      <c r="VTW21"/>
      <c r="VTX21"/>
      <c r="VTY21"/>
      <c r="VTZ21"/>
      <c r="VUA21"/>
      <c r="VUB21"/>
      <c r="VUC21"/>
      <c r="VUD21"/>
      <c r="VUE21"/>
      <c r="VUF21"/>
      <c r="VUG21"/>
      <c r="VUH21"/>
      <c r="VUI21"/>
      <c r="VUJ21"/>
      <c r="VUK21"/>
      <c r="VUL21"/>
      <c r="VUM21"/>
      <c r="VUN21"/>
      <c r="VUO21"/>
      <c r="VUP21"/>
      <c r="VUQ21"/>
      <c r="VUR21"/>
      <c r="VUS21"/>
      <c r="VUT21"/>
      <c r="VUU21"/>
      <c r="VUV21"/>
      <c r="VUW21"/>
      <c r="VUX21"/>
      <c r="VUY21"/>
      <c r="VUZ21"/>
      <c r="VVA21"/>
      <c r="VVB21"/>
      <c r="VVC21"/>
      <c r="VVD21"/>
      <c r="VVE21"/>
      <c r="VVF21"/>
      <c r="VVG21"/>
      <c r="VVH21"/>
      <c r="VVI21"/>
      <c r="VVJ21"/>
      <c r="VVK21"/>
      <c r="VVL21"/>
      <c r="VVM21"/>
      <c r="VVN21"/>
      <c r="VVO21"/>
      <c r="VVP21"/>
      <c r="VVQ21"/>
      <c r="VVR21"/>
      <c r="VVS21"/>
      <c r="VVT21"/>
      <c r="VVU21"/>
      <c r="VVV21"/>
      <c r="VVW21"/>
      <c r="VVX21"/>
      <c r="VVY21"/>
      <c r="VVZ21"/>
      <c r="VWA21"/>
      <c r="VWB21"/>
      <c r="VWC21"/>
      <c r="VWD21"/>
      <c r="VWE21"/>
      <c r="VWF21"/>
      <c r="VWG21"/>
      <c r="VWH21"/>
      <c r="VWI21"/>
      <c r="VWJ21"/>
      <c r="VWK21"/>
      <c r="VWL21"/>
      <c r="VWM21"/>
      <c r="VWN21"/>
      <c r="VWO21"/>
      <c r="VWP21"/>
      <c r="VWQ21"/>
      <c r="VWR21"/>
      <c r="VWS21"/>
      <c r="VWT21"/>
      <c r="VWU21"/>
      <c r="VWV21"/>
      <c r="VWW21"/>
      <c r="VWX21"/>
      <c r="VWY21"/>
      <c r="VWZ21"/>
      <c r="VXA21"/>
      <c r="VXB21"/>
      <c r="VXC21"/>
      <c r="VXD21"/>
      <c r="VXE21"/>
      <c r="VXF21"/>
      <c r="VXG21"/>
      <c r="VXH21"/>
      <c r="VXI21"/>
      <c r="VXJ21"/>
      <c r="VXK21"/>
      <c r="VXL21"/>
      <c r="VXM21"/>
      <c r="VXN21"/>
      <c r="VXO21"/>
      <c r="VXP21"/>
      <c r="VXQ21"/>
      <c r="VXR21"/>
      <c r="VXS21"/>
      <c r="VXT21"/>
      <c r="VXU21"/>
      <c r="VXV21"/>
      <c r="VXW21"/>
      <c r="VXX21"/>
      <c r="VXY21"/>
      <c r="VXZ21"/>
      <c r="VYA21"/>
      <c r="VYB21"/>
      <c r="VYC21"/>
      <c r="VYD21"/>
      <c r="VYE21"/>
      <c r="VYF21"/>
      <c r="VYG21"/>
      <c r="VYH21"/>
      <c r="VYI21"/>
      <c r="VYJ21"/>
      <c r="VYK21"/>
      <c r="VYL21"/>
      <c r="VYM21"/>
      <c r="VYN21"/>
      <c r="VYO21"/>
      <c r="VYP21"/>
      <c r="VYQ21"/>
      <c r="VYR21"/>
      <c r="VYS21"/>
      <c r="VYT21"/>
      <c r="VYU21"/>
      <c r="VYV21"/>
      <c r="VYW21"/>
      <c r="VYX21"/>
      <c r="VYY21"/>
      <c r="VYZ21"/>
      <c r="VZA21"/>
      <c r="VZB21"/>
      <c r="VZC21"/>
      <c r="VZD21"/>
      <c r="VZE21"/>
      <c r="VZF21"/>
      <c r="VZG21"/>
      <c r="VZH21"/>
      <c r="VZI21"/>
      <c r="VZJ21"/>
      <c r="VZK21"/>
      <c r="VZL21"/>
      <c r="VZM21"/>
      <c r="VZN21"/>
      <c r="VZO21"/>
      <c r="VZP21"/>
      <c r="VZQ21"/>
      <c r="VZR21"/>
      <c r="VZS21"/>
      <c r="VZT21"/>
      <c r="VZU21"/>
      <c r="VZV21"/>
      <c r="VZW21"/>
      <c r="VZX21"/>
      <c r="VZY21"/>
      <c r="VZZ21"/>
      <c r="WAA21"/>
      <c r="WAB21"/>
      <c r="WAC21"/>
      <c r="WAD21"/>
      <c r="WAE21"/>
      <c r="WAF21"/>
      <c r="WAG21"/>
      <c r="WAH21"/>
      <c r="WAI21"/>
      <c r="WAJ21"/>
      <c r="WAK21"/>
      <c r="WAL21"/>
      <c r="WAM21"/>
      <c r="WAN21"/>
      <c r="WAO21"/>
      <c r="WAP21"/>
      <c r="WAQ21"/>
      <c r="WAR21"/>
      <c r="WAS21"/>
      <c r="WAT21"/>
      <c r="WAU21"/>
      <c r="WAV21"/>
      <c r="WAW21"/>
      <c r="WAX21"/>
      <c r="WAY21"/>
      <c r="WAZ21"/>
      <c r="WBA21"/>
      <c r="WBB21"/>
      <c r="WBC21"/>
      <c r="WBD21"/>
      <c r="WBE21"/>
      <c r="WBF21"/>
      <c r="WBG21"/>
      <c r="WBH21"/>
      <c r="WBI21"/>
      <c r="WBJ21"/>
      <c r="WBK21"/>
      <c r="WBL21"/>
      <c r="WBM21"/>
      <c r="WBN21"/>
      <c r="WBO21"/>
      <c r="WBP21"/>
      <c r="WBQ21"/>
      <c r="WBR21"/>
      <c r="WBS21"/>
      <c r="WBT21"/>
      <c r="WBU21"/>
      <c r="WBV21"/>
      <c r="WBW21"/>
      <c r="WBX21"/>
      <c r="WBY21"/>
      <c r="WBZ21"/>
      <c r="WCA21"/>
      <c r="WCB21"/>
      <c r="WCC21"/>
      <c r="WCD21"/>
      <c r="WCE21"/>
      <c r="WCF21"/>
      <c r="WCG21"/>
      <c r="WCH21"/>
      <c r="WCI21"/>
      <c r="WCJ21"/>
      <c r="WCK21"/>
      <c r="WCL21"/>
      <c r="WCM21"/>
      <c r="WCN21"/>
      <c r="WCO21"/>
      <c r="WCP21"/>
      <c r="WCQ21"/>
      <c r="WCR21"/>
      <c r="WCS21"/>
      <c r="WCT21"/>
      <c r="WCU21"/>
      <c r="WCV21"/>
      <c r="WCW21"/>
      <c r="WCX21"/>
      <c r="WCY21"/>
      <c r="WCZ21"/>
      <c r="WDA21"/>
      <c r="WDB21"/>
      <c r="WDC21"/>
      <c r="WDD21"/>
      <c r="WDE21"/>
      <c r="WDF21"/>
      <c r="WDG21"/>
      <c r="WDH21"/>
      <c r="WDI21"/>
      <c r="WDJ21"/>
      <c r="WDK21"/>
      <c r="WDL21"/>
      <c r="WDM21"/>
      <c r="WDN21"/>
      <c r="WDO21"/>
      <c r="WDP21"/>
      <c r="WDQ21"/>
      <c r="WDR21"/>
      <c r="WDS21"/>
      <c r="WDT21"/>
      <c r="WDU21"/>
      <c r="WDV21"/>
      <c r="WDW21"/>
      <c r="WDX21"/>
      <c r="WDY21"/>
      <c r="WDZ21"/>
      <c r="WEA21"/>
      <c r="WEB21"/>
      <c r="WEC21"/>
      <c r="WED21"/>
      <c r="WEE21"/>
      <c r="WEF21"/>
      <c r="WEG21"/>
      <c r="WEH21"/>
      <c r="WEI21"/>
      <c r="WEJ21"/>
      <c r="WEK21"/>
      <c r="WEL21"/>
      <c r="WEM21"/>
      <c r="WEN21"/>
      <c r="WEO21"/>
      <c r="WEP21"/>
      <c r="WEQ21"/>
      <c r="WER21"/>
      <c r="WES21"/>
      <c r="WET21"/>
      <c r="WEU21"/>
      <c r="WEV21"/>
      <c r="WEW21"/>
      <c r="WEX21"/>
      <c r="WEY21"/>
      <c r="WEZ21"/>
      <c r="WFA21"/>
      <c r="WFB21"/>
      <c r="WFC21"/>
      <c r="WFD21"/>
      <c r="WFE21"/>
      <c r="WFF21"/>
      <c r="WFG21"/>
      <c r="WFH21"/>
      <c r="WFI21"/>
      <c r="WFJ21"/>
      <c r="WFK21"/>
      <c r="WFL21"/>
      <c r="WFM21"/>
      <c r="WFN21"/>
      <c r="WFO21"/>
      <c r="WFP21"/>
      <c r="WFQ21"/>
      <c r="WFR21"/>
      <c r="WFS21"/>
      <c r="WFT21"/>
      <c r="WFU21"/>
      <c r="WFV21"/>
      <c r="WFW21"/>
      <c r="WFX21"/>
      <c r="WFY21"/>
      <c r="WFZ21"/>
      <c r="WGA21"/>
      <c r="WGB21"/>
      <c r="WGC21"/>
      <c r="WGD21"/>
      <c r="WGE21"/>
      <c r="WGF21"/>
      <c r="WGG21"/>
      <c r="WGH21"/>
      <c r="WGI21"/>
      <c r="WGJ21"/>
      <c r="WGK21"/>
      <c r="WGL21"/>
      <c r="WGM21"/>
      <c r="WGN21"/>
      <c r="WGO21"/>
      <c r="WGP21"/>
      <c r="WGQ21"/>
      <c r="WGR21"/>
      <c r="WGS21"/>
      <c r="WGT21"/>
      <c r="WGU21"/>
      <c r="WGV21"/>
      <c r="WGW21"/>
      <c r="WGX21"/>
      <c r="WGY21"/>
      <c r="WGZ21"/>
      <c r="WHA21"/>
      <c r="WHB21"/>
      <c r="WHC21"/>
      <c r="WHD21"/>
      <c r="WHE21"/>
      <c r="WHF21"/>
      <c r="WHG21"/>
      <c r="WHH21"/>
      <c r="WHI21"/>
      <c r="WHJ21"/>
      <c r="WHK21"/>
      <c r="WHL21"/>
      <c r="WHM21"/>
      <c r="WHN21"/>
      <c r="WHO21"/>
      <c r="WHP21"/>
      <c r="WHQ21"/>
      <c r="WHR21"/>
      <c r="WHS21"/>
      <c r="WHT21"/>
      <c r="WHU21"/>
      <c r="WHV21"/>
      <c r="WHW21"/>
      <c r="WHX21"/>
      <c r="WHY21"/>
      <c r="WHZ21"/>
      <c r="WIA21"/>
      <c r="WIB21"/>
      <c r="WIC21"/>
      <c r="WID21"/>
      <c r="WIE21"/>
      <c r="WIF21"/>
      <c r="WIG21"/>
      <c r="WIH21"/>
      <c r="WII21"/>
      <c r="WIJ21"/>
      <c r="WIK21"/>
      <c r="WIL21"/>
      <c r="WIM21"/>
      <c r="WIN21"/>
      <c r="WIO21"/>
      <c r="WIP21"/>
      <c r="WIQ21"/>
      <c r="WIR21"/>
      <c r="WIS21"/>
      <c r="WIT21"/>
      <c r="WIU21"/>
      <c r="WIV21"/>
      <c r="WIW21"/>
      <c r="WIX21"/>
      <c r="WIY21"/>
      <c r="WIZ21"/>
      <c r="WJA21"/>
      <c r="WJB21"/>
      <c r="WJC21"/>
      <c r="WJD21"/>
      <c r="WJE21"/>
      <c r="WJF21"/>
      <c r="WJG21"/>
      <c r="WJH21"/>
      <c r="WJI21"/>
      <c r="WJJ21"/>
      <c r="WJK21"/>
      <c r="WJL21"/>
      <c r="WJM21"/>
      <c r="WJN21"/>
      <c r="WJO21"/>
      <c r="WJP21"/>
      <c r="WJQ21"/>
      <c r="WJR21"/>
      <c r="WJS21"/>
      <c r="WJT21"/>
      <c r="WJU21"/>
      <c r="WJV21"/>
      <c r="WJW21"/>
      <c r="WJX21"/>
      <c r="WJY21"/>
      <c r="WJZ21"/>
      <c r="WKA21"/>
      <c r="WKB21"/>
      <c r="WKC21"/>
      <c r="WKD21"/>
      <c r="WKE21"/>
      <c r="WKF21"/>
      <c r="WKG21"/>
      <c r="WKH21"/>
      <c r="WKI21"/>
      <c r="WKJ21"/>
      <c r="WKK21"/>
      <c r="WKL21"/>
      <c r="WKM21"/>
      <c r="WKN21"/>
      <c r="WKO21"/>
      <c r="WKP21"/>
      <c r="WKQ21"/>
      <c r="WKR21"/>
      <c r="WKS21"/>
      <c r="WKT21"/>
      <c r="WKU21"/>
      <c r="WKV21"/>
      <c r="WKW21"/>
      <c r="WKX21"/>
      <c r="WKY21"/>
      <c r="WKZ21"/>
      <c r="WLA21"/>
      <c r="WLB21"/>
      <c r="WLC21"/>
      <c r="WLD21"/>
      <c r="WLE21"/>
      <c r="WLF21"/>
      <c r="WLG21"/>
      <c r="WLH21"/>
      <c r="WLI21"/>
      <c r="WLJ21"/>
      <c r="WLK21"/>
      <c r="WLL21"/>
      <c r="WLM21"/>
      <c r="WLN21"/>
      <c r="WLO21"/>
      <c r="WLP21"/>
      <c r="WLQ21"/>
      <c r="WLR21"/>
      <c r="WLS21"/>
      <c r="WLT21"/>
      <c r="WLU21"/>
      <c r="WLV21"/>
      <c r="WLW21"/>
      <c r="WLX21"/>
      <c r="WLY21"/>
      <c r="WLZ21"/>
      <c r="WMA21"/>
      <c r="WMB21"/>
      <c r="WMC21"/>
      <c r="WMD21"/>
      <c r="WME21"/>
      <c r="WMF21"/>
      <c r="WMG21"/>
      <c r="WMH21"/>
      <c r="WMI21"/>
      <c r="WMJ21"/>
      <c r="WMK21"/>
      <c r="WML21"/>
      <c r="WMM21"/>
      <c r="WMN21"/>
      <c r="WMO21"/>
      <c r="WMP21"/>
      <c r="WMQ21"/>
      <c r="WMR21"/>
      <c r="WMS21"/>
      <c r="WMT21"/>
      <c r="WMU21"/>
      <c r="WMV21"/>
      <c r="WMW21"/>
      <c r="WMX21"/>
      <c r="WMY21"/>
      <c r="WMZ21"/>
      <c r="WNA21"/>
      <c r="WNB21"/>
      <c r="WNC21"/>
      <c r="WND21"/>
      <c r="WNE21"/>
      <c r="WNF21"/>
      <c r="WNG21"/>
      <c r="WNH21"/>
      <c r="WNI21"/>
      <c r="WNJ21"/>
      <c r="WNK21"/>
      <c r="WNL21"/>
      <c r="WNM21"/>
      <c r="WNN21"/>
      <c r="WNO21"/>
      <c r="WNP21"/>
      <c r="WNQ21"/>
      <c r="WNR21"/>
      <c r="WNS21"/>
      <c r="WNT21"/>
      <c r="WNU21"/>
      <c r="WNV21"/>
      <c r="WNW21"/>
      <c r="WNX21"/>
      <c r="WNY21"/>
      <c r="WNZ21"/>
      <c r="WOA21"/>
      <c r="WOB21"/>
      <c r="WOC21"/>
      <c r="WOD21"/>
      <c r="WOE21"/>
      <c r="WOF21"/>
      <c r="WOG21"/>
      <c r="WOH21"/>
      <c r="WOI21"/>
      <c r="WOJ21"/>
      <c r="WOK21"/>
      <c r="WOL21"/>
      <c r="WOM21"/>
      <c r="WON21"/>
      <c r="WOO21"/>
      <c r="WOP21"/>
      <c r="WOQ21"/>
      <c r="WOR21"/>
      <c r="WOS21"/>
      <c r="WOT21"/>
      <c r="WOU21"/>
      <c r="WOV21"/>
      <c r="WOW21"/>
      <c r="WOX21"/>
      <c r="WOY21"/>
      <c r="WOZ21"/>
      <c r="WPA21"/>
      <c r="WPB21"/>
      <c r="WPC21"/>
      <c r="WPD21"/>
      <c r="WPE21"/>
      <c r="WPF21"/>
      <c r="WPG21"/>
      <c r="WPH21"/>
      <c r="WPI21"/>
      <c r="WPJ21"/>
      <c r="WPK21"/>
      <c r="WPL21"/>
      <c r="WPM21"/>
      <c r="WPN21"/>
      <c r="WPO21"/>
      <c r="WPP21"/>
      <c r="WPQ21"/>
      <c r="WPR21"/>
      <c r="WPS21"/>
      <c r="WPT21"/>
      <c r="WPU21"/>
      <c r="WPV21"/>
      <c r="WPW21"/>
      <c r="WPX21"/>
      <c r="WPY21"/>
      <c r="WPZ21"/>
      <c r="WQA21"/>
      <c r="WQB21"/>
      <c r="WQC21"/>
      <c r="WQD21"/>
      <c r="WQE21"/>
      <c r="WQF21"/>
      <c r="WQG21"/>
      <c r="WQH21"/>
      <c r="WQI21"/>
      <c r="WQJ21"/>
      <c r="WQK21"/>
      <c r="WQL21"/>
      <c r="WQM21"/>
      <c r="WQN21"/>
      <c r="WQO21"/>
      <c r="WQP21"/>
      <c r="WQQ21"/>
      <c r="WQR21"/>
      <c r="WQS21"/>
      <c r="WQT21"/>
      <c r="WQU21"/>
      <c r="WQV21"/>
      <c r="WQW21"/>
      <c r="WQX21"/>
      <c r="WQY21"/>
      <c r="WQZ21"/>
      <c r="WRA21"/>
      <c r="WRB21"/>
      <c r="WRC21"/>
      <c r="WRD21"/>
      <c r="WRE21"/>
      <c r="WRF21"/>
      <c r="WRG21"/>
      <c r="WRH21"/>
      <c r="WRI21"/>
      <c r="WRJ21"/>
      <c r="WRK21"/>
      <c r="WRL21"/>
      <c r="WRM21"/>
      <c r="WRN21"/>
      <c r="WRO21"/>
      <c r="WRP21"/>
      <c r="WRQ21"/>
      <c r="WRR21"/>
      <c r="WRS21"/>
      <c r="WRT21"/>
      <c r="WRU21"/>
      <c r="WRV21"/>
      <c r="WRW21"/>
      <c r="WRX21"/>
      <c r="WRY21"/>
      <c r="WRZ21"/>
      <c r="WSA21"/>
      <c r="WSB21"/>
      <c r="WSC21"/>
      <c r="WSD21"/>
      <c r="WSE21"/>
      <c r="WSF21"/>
      <c r="WSG21"/>
      <c r="WSH21"/>
      <c r="WSI21"/>
      <c r="WSJ21"/>
      <c r="WSK21"/>
      <c r="WSL21"/>
      <c r="WSM21"/>
      <c r="WSN21"/>
      <c r="WSO21"/>
      <c r="WSP21"/>
      <c r="WSQ21"/>
      <c r="WSR21"/>
      <c r="WSS21"/>
      <c r="WST21"/>
      <c r="WSU21"/>
      <c r="WSV21"/>
      <c r="WSW21"/>
      <c r="WSX21"/>
      <c r="WSY21"/>
      <c r="WSZ21"/>
      <c r="WTA21"/>
      <c r="WTB21"/>
      <c r="WTC21"/>
      <c r="WTD21"/>
      <c r="WTE21"/>
      <c r="WTF21"/>
      <c r="WTG21"/>
      <c r="WTH21"/>
      <c r="WTI21"/>
      <c r="WTJ21"/>
      <c r="WTK21"/>
      <c r="WTL21"/>
      <c r="WTM21"/>
      <c r="WTN21"/>
      <c r="WTO21"/>
      <c r="WTP21"/>
      <c r="WTQ21"/>
      <c r="WTR21"/>
      <c r="WTS21"/>
      <c r="WTT21"/>
      <c r="WTU21"/>
      <c r="WTV21"/>
      <c r="WTW21"/>
      <c r="WTX21"/>
      <c r="WTY21"/>
      <c r="WTZ21"/>
      <c r="WUA21"/>
      <c r="WUB21"/>
      <c r="WUC21"/>
      <c r="WUD21"/>
      <c r="WUE21"/>
      <c r="WUF21"/>
      <c r="WUG21"/>
      <c r="WUH21"/>
      <c r="WUI21"/>
      <c r="WUJ21"/>
      <c r="WUK21"/>
      <c r="WUL21"/>
      <c r="WUM21"/>
      <c r="WUN21"/>
      <c r="WUO21"/>
      <c r="WUP21"/>
      <c r="WUQ21"/>
      <c r="WUR21"/>
      <c r="WUS21"/>
      <c r="WUT21"/>
      <c r="WUU21"/>
      <c r="WUV21"/>
      <c r="WUW21"/>
      <c r="WUX21"/>
      <c r="WUY21"/>
      <c r="WUZ21"/>
      <c r="WVA21"/>
      <c r="WVB21"/>
      <c r="WVC21"/>
      <c r="WVD21"/>
      <c r="WVE21"/>
      <c r="WVF21"/>
      <c r="WVG21"/>
      <c r="WVH21"/>
      <c r="WVI21"/>
      <c r="WVJ21"/>
      <c r="WVK21"/>
      <c r="WVL21"/>
      <c r="WVM21"/>
      <c r="WVN21"/>
      <c r="WVO21"/>
      <c r="WVP21"/>
      <c r="WVQ21"/>
      <c r="WVR21"/>
      <c r="WVS21"/>
      <c r="WVT21"/>
      <c r="WVU21"/>
      <c r="WVV21"/>
      <c r="WVW21"/>
      <c r="WVX21"/>
      <c r="WVY21"/>
      <c r="WVZ21"/>
      <c r="WWA21"/>
      <c r="WWB21"/>
      <c r="WWC21"/>
      <c r="WWD21"/>
      <c r="WWE21"/>
      <c r="WWF21"/>
      <c r="WWG21"/>
      <c r="WWH21"/>
      <c r="WWI21"/>
      <c r="WWJ21"/>
      <c r="WWK21"/>
      <c r="WWL21"/>
      <c r="WWM21"/>
      <c r="WWN21"/>
      <c r="WWO21"/>
      <c r="WWP21"/>
      <c r="WWQ21"/>
      <c r="WWR21"/>
      <c r="WWS21"/>
      <c r="WWT21"/>
      <c r="WWU21"/>
      <c r="WWV21"/>
      <c r="WWW21"/>
      <c r="WWX21"/>
      <c r="WWY21"/>
      <c r="WWZ21"/>
      <c r="WXA21"/>
      <c r="WXB21"/>
      <c r="WXC21"/>
      <c r="WXD21"/>
      <c r="WXE21"/>
      <c r="WXF21"/>
      <c r="WXG21"/>
      <c r="WXH21"/>
      <c r="WXI21"/>
      <c r="WXJ21"/>
      <c r="WXK21"/>
      <c r="WXL21"/>
      <c r="WXM21"/>
      <c r="WXN21"/>
      <c r="WXO21"/>
      <c r="WXP21"/>
      <c r="WXQ21"/>
      <c r="WXR21"/>
      <c r="WXS21"/>
      <c r="WXT21"/>
      <c r="WXU21"/>
      <c r="WXV21"/>
      <c r="WXW21"/>
      <c r="WXX21"/>
      <c r="WXY21"/>
      <c r="WXZ21"/>
      <c r="WYA21"/>
      <c r="WYB21"/>
      <c r="WYC21"/>
      <c r="WYD21"/>
      <c r="WYE21"/>
      <c r="WYF21"/>
      <c r="WYG21"/>
      <c r="WYH21"/>
      <c r="WYI21"/>
      <c r="WYJ21"/>
      <c r="WYK21"/>
      <c r="WYL21"/>
      <c r="WYM21"/>
      <c r="WYN21"/>
      <c r="WYO21"/>
      <c r="WYP21"/>
      <c r="WYQ21"/>
      <c r="WYR21"/>
      <c r="WYS21"/>
      <c r="WYT21"/>
      <c r="WYU21"/>
      <c r="WYV21"/>
      <c r="WYW21"/>
      <c r="WYX21"/>
      <c r="WYY21"/>
      <c r="WYZ21"/>
      <c r="WZA21"/>
      <c r="WZB21"/>
      <c r="WZC21"/>
      <c r="WZD21"/>
      <c r="WZE21"/>
      <c r="WZF21"/>
      <c r="WZG21"/>
      <c r="WZH21"/>
      <c r="WZI21"/>
      <c r="WZJ21"/>
      <c r="WZK21"/>
      <c r="WZL21"/>
      <c r="WZM21"/>
      <c r="WZN21"/>
      <c r="WZO21"/>
      <c r="WZP21"/>
      <c r="WZQ21"/>
      <c r="WZR21"/>
      <c r="WZS21"/>
      <c r="WZT21"/>
      <c r="WZU21"/>
      <c r="WZV21"/>
      <c r="WZW21"/>
      <c r="WZX21"/>
      <c r="WZY21"/>
      <c r="WZZ21"/>
      <c r="XAA21"/>
      <c r="XAB21"/>
      <c r="XAC21"/>
      <c r="XAD21"/>
      <c r="XAE21"/>
      <c r="XAF21"/>
      <c r="XAG21"/>
      <c r="XAH21"/>
      <c r="XAI21"/>
      <c r="XAJ21"/>
      <c r="XAK21"/>
      <c r="XAL21"/>
      <c r="XAM21"/>
      <c r="XAN21"/>
      <c r="XAO21"/>
      <c r="XAP21"/>
      <c r="XAQ21"/>
      <c r="XAR21"/>
      <c r="XAS21"/>
      <c r="XAT21"/>
      <c r="XAU21"/>
      <c r="XAV21"/>
      <c r="XAW21"/>
      <c r="XAX21"/>
      <c r="XAY21"/>
      <c r="XAZ21"/>
      <c r="XBA21"/>
      <c r="XBB21"/>
      <c r="XBC21"/>
      <c r="XBD21"/>
      <c r="XBE21"/>
      <c r="XBF21"/>
      <c r="XBG21"/>
      <c r="XBH21"/>
      <c r="XBI21"/>
      <c r="XBJ21"/>
      <c r="XBK21"/>
      <c r="XBL21"/>
      <c r="XBM21"/>
      <c r="XBN21"/>
      <c r="XBO21"/>
      <c r="XBP21"/>
      <c r="XBQ21"/>
      <c r="XBR21"/>
      <c r="XBS21"/>
      <c r="XBT21"/>
      <c r="XBU21"/>
      <c r="XBV21"/>
      <c r="XBW21"/>
      <c r="XBX21"/>
      <c r="XBY21"/>
      <c r="XBZ21"/>
      <c r="XCA21"/>
      <c r="XCB21"/>
      <c r="XCC21"/>
      <c r="XCD21"/>
      <c r="XCE21"/>
      <c r="XCF21"/>
      <c r="XCG21"/>
      <c r="XCH21"/>
      <c r="XCI21"/>
      <c r="XCJ21"/>
      <c r="XCK21"/>
      <c r="XCL21"/>
      <c r="XCM21"/>
      <c r="XCN21"/>
      <c r="XCO21"/>
      <c r="XCP21"/>
      <c r="XCQ21"/>
      <c r="XCR21"/>
      <c r="XCS21"/>
      <c r="XCT21"/>
      <c r="XCU21"/>
      <c r="XCV21"/>
      <c r="XCW21"/>
      <c r="XCX21"/>
      <c r="XCY21"/>
      <c r="XCZ21"/>
      <c r="XDA21"/>
      <c r="XDB21"/>
      <c r="XDC21"/>
      <c r="XDD21"/>
      <c r="XDE21"/>
      <c r="XDF21"/>
      <c r="XDG21"/>
      <c r="XDH21"/>
      <c r="XDI21"/>
      <c r="XDJ21"/>
      <c r="XDK21"/>
      <c r="XDL21"/>
      <c r="XDM21"/>
      <c r="XDN21"/>
      <c r="XDO21"/>
      <c r="XDP21"/>
      <c r="XDQ21"/>
      <c r="XDR21"/>
      <c r="XDS21"/>
      <c r="XDT21"/>
      <c r="XDU21"/>
      <c r="XDV21"/>
      <c r="XDW21"/>
      <c r="XDX21"/>
      <c r="XDY21"/>
      <c r="XDZ21"/>
      <c r="XEA21"/>
      <c r="XEB21"/>
      <c r="XEC21"/>
      <c r="XED21"/>
      <c r="XEE21"/>
      <c r="XEF21"/>
      <c r="XEG21"/>
      <c r="XEH21"/>
      <c r="XEI21"/>
      <c r="XEJ21"/>
      <c r="XEK21"/>
      <c r="XEL21"/>
      <c r="XEM21"/>
      <c r="XEN21"/>
      <c r="XEO21"/>
      <c r="XEP21"/>
      <c r="XEQ21"/>
      <c r="XER21"/>
      <c r="XES21"/>
      <c r="XET21"/>
      <c r="XEU21"/>
      <c r="XEV21"/>
      <c r="XEW21"/>
      <c r="XEX21"/>
      <c r="XEY21"/>
      <c r="XEZ21"/>
      <c r="XFA21"/>
    </row>
    <row r="22" spans="1:16381" ht="16.5" customHeight="1" x14ac:dyDescent="0.25"/>
    <row r="23" spans="1:16381" ht="16.5" customHeight="1" x14ac:dyDescent="0.25"/>
    <row r="24" spans="1:16381" x14ac:dyDescent="0.25">
      <c r="B24" s="13" t="s">
        <v>11</v>
      </c>
      <c r="C24" s="13" t="s">
        <v>12</v>
      </c>
    </row>
    <row r="25" spans="1:16381" x14ac:dyDescent="0.25">
      <c r="B25" s="19">
        <v>1086</v>
      </c>
      <c r="C25" s="114" t="s">
        <v>227</v>
      </c>
    </row>
    <row r="27" spans="1:16381" ht="15.75" x14ac:dyDescent="0.25">
      <c r="A27" s="4" t="s">
        <v>140</v>
      </c>
      <c r="C27" s="23"/>
      <c r="D27" s="23"/>
      <c r="E27" s="23"/>
      <c r="F27" s="23"/>
      <c r="G27" s="23"/>
      <c r="H27" s="23"/>
      <c r="I27" s="23"/>
    </row>
    <row r="29" spans="1:16381" x14ac:dyDescent="0.25">
      <c r="B29" s="119" t="s">
        <v>13</v>
      </c>
      <c r="C29" s="22" t="str">
        <f>+'Հ3 Մաս 1 և 2'!B40</f>
        <v>1086</v>
      </c>
      <c r="D29" s="208" t="s">
        <v>58</v>
      </c>
      <c r="E29" s="208"/>
      <c r="F29" s="208"/>
      <c r="G29" s="208"/>
      <c r="H29" s="208"/>
      <c r="I29" s="208"/>
    </row>
    <row r="30" spans="1:16381" x14ac:dyDescent="0.25">
      <c r="B30" s="119" t="s">
        <v>14</v>
      </c>
      <c r="C30" s="22">
        <f>+'Հ3 Մաս 1 և 2'!C48</f>
        <v>0</v>
      </c>
      <c r="D30" s="199" t="s">
        <v>162</v>
      </c>
      <c r="E30" s="199" t="s">
        <v>163</v>
      </c>
      <c r="F30" s="208" t="s">
        <v>15</v>
      </c>
      <c r="G30" s="208" t="s">
        <v>19</v>
      </c>
      <c r="H30" s="208" t="s">
        <v>165</v>
      </c>
      <c r="I30" s="217" t="s">
        <v>141</v>
      </c>
    </row>
    <row r="31" spans="1:16381" ht="57" customHeight="1" x14ac:dyDescent="0.25">
      <c r="B31" s="119" t="s">
        <v>4</v>
      </c>
      <c r="C31" s="22" t="str">
        <f>+'Հ3 Մաս 1 և 2'!D49</f>
        <v>Վերակառուցման և զարգացման միջազգային բանկի աջակցությամբ իրականացվող Մրցունակ եվ կլիմայադիմակայուն գյուղատնտեսության  ծրագրի շրջանակներում տրանսֆերտների տրամադրում գյուղական ենթակառուցվածքների վերականգնման և/կամ զարգացման նպատակով</v>
      </c>
      <c r="D31" s="214"/>
      <c r="E31" s="214"/>
      <c r="F31" s="208"/>
      <c r="G31" s="208"/>
      <c r="H31" s="208"/>
      <c r="I31" s="217"/>
    </row>
    <row r="32" spans="1:16381" ht="73.5" customHeight="1" x14ac:dyDescent="0.25">
      <c r="B32" s="119" t="s">
        <v>16</v>
      </c>
      <c r="C32" s="22" t="str">
        <f>+'Հ3 Մաս 1 և 2'!D51</f>
        <v>Ներդրումներ կլիմայախելամիտ գյուղատնտեսության մեջ գյուղացիական տնտեսությունների մակարդակով, մասնավորապես պարենային մշակաբույսերի և կենդանիների արտադրության և արտադրողականության բարձրացում, ջրհեղեղների և երաշտների նկատմամբ դիմակայունության բարձրացում,  շուկայական կապերի, լոգիստիկ բազայի և արժեշղթաների զարգացում, մասնավորապես Շուկայական արտադրության ավելացում, պարենային ապահովության բարելավում և ազգային պարենային համակարգի արդյունավետության բարձրացում, արժեքի ավելացում, արտահանման մրցունակության բարձրացում, և կանաչ տնտեսության աջակցություն, մասնավորապես՝ Գյուղատնտեսության ոլորտի աջակցության բարելավված ծրագրերի նախագծում և իրականացում, տվյալների ստեղծման և կառավարման, ծրագրերի կառավարման և ծառայությունների մատուցման բարելավված համակարգեր, գյուղատնտեսության աջակցության ծրագրերի համակցում Կանաչ տնտեսության պլանավորման մեջ:
 Ֆինանսական և ներդրումային, գործարար ուսուցողական, տեղեկատվական, խորհրդատվական աջակցություն գյուղատնտեսության մեջ ներգրավված տարբեր մակարդակների շահառուներին՝ ֆերմերներից, վերամշակող, լոգիստիկ, ագրոբիզնեսի ընկերություններին և մեծ թվով այլ շահառուների:</v>
      </c>
      <c r="D32" s="214"/>
      <c r="E32" s="214"/>
      <c r="F32" s="208"/>
      <c r="G32" s="208"/>
      <c r="H32" s="208"/>
      <c r="I32" s="217"/>
    </row>
    <row r="33" spans="2:9" ht="17.25" x14ac:dyDescent="0.25">
      <c r="B33" s="119" t="s">
        <v>142</v>
      </c>
      <c r="C33" s="22" t="str">
        <f>+'Հ3 Մաս 1 և 2'!D53</f>
        <v>Տրանսֆերտի տրամադրում</v>
      </c>
      <c r="D33" s="214"/>
      <c r="E33" s="214"/>
      <c r="F33" s="208"/>
      <c r="G33" s="208"/>
      <c r="H33" s="208"/>
      <c r="I33" s="217"/>
    </row>
    <row r="34" spans="2:9" x14ac:dyDescent="0.25">
      <c r="B34" s="129" t="s">
        <v>143</v>
      </c>
      <c r="C34" s="117"/>
      <c r="D34" s="215"/>
      <c r="E34" s="215"/>
      <c r="F34" s="216"/>
      <c r="G34" s="216"/>
      <c r="H34" s="216"/>
      <c r="I34" s="218"/>
    </row>
    <row r="35" spans="2:9" x14ac:dyDescent="0.25">
      <c r="B35" s="211" t="s">
        <v>17</v>
      </c>
      <c r="C35" s="212"/>
      <c r="D35" s="25"/>
      <c r="E35" s="25"/>
      <c r="F35" s="25"/>
      <c r="G35" s="25"/>
      <c r="H35" s="25"/>
      <c r="I35" s="26"/>
    </row>
    <row r="36" spans="2:9" x14ac:dyDescent="0.25">
      <c r="B36" s="130" t="s">
        <v>144</v>
      </c>
      <c r="C36" s="120" t="s">
        <v>64</v>
      </c>
      <c r="D36" s="30"/>
      <c r="E36" s="30"/>
      <c r="F36" s="30"/>
      <c r="G36" s="30"/>
      <c r="H36" s="30"/>
      <c r="I36" s="31"/>
    </row>
    <row r="37" spans="2:9" ht="40.5" x14ac:dyDescent="0.25">
      <c r="B37" s="122" t="s">
        <v>257</v>
      </c>
      <c r="C37" s="136" t="s">
        <v>258</v>
      </c>
      <c r="D37" s="28"/>
      <c r="E37" s="29"/>
      <c r="F37" s="128">
        <v>0</v>
      </c>
      <c r="G37" s="132">
        <v>5000</v>
      </c>
      <c r="H37" s="116">
        <v>5000</v>
      </c>
      <c r="I37" s="29"/>
    </row>
    <row r="38" spans="2:9" x14ac:dyDescent="0.25">
      <c r="B38" s="122" t="s">
        <v>257</v>
      </c>
      <c r="C38" s="136" t="s">
        <v>259</v>
      </c>
      <c r="D38" s="28"/>
      <c r="E38" s="29"/>
      <c r="F38" s="128">
        <v>10</v>
      </c>
      <c r="G38" s="132">
        <v>20</v>
      </c>
      <c r="H38" s="116">
        <v>30</v>
      </c>
      <c r="I38" s="29"/>
    </row>
    <row r="39" spans="2:9" ht="27" x14ac:dyDescent="0.25">
      <c r="B39" s="122" t="s">
        <v>257</v>
      </c>
      <c r="C39" s="136" t="s">
        <v>260</v>
      </c>
      <c r="D39" s="28"/>
      <c r="E39" s="29"/>
      <c r="F39" s="128">
        <v>0</v>
      </c>
      <c r="G39" s="132">
        <v>1</v>
      </c>
      <c r="H39" s="116">
        <v>1</v>
      </c>
      <c r="I39" s="29"/>
    </row>
    <row r="40" spans="2:9" ht="54" x14ac:dyDescent="0.25">
      <c r="B40" s="122" t="s">
        <v>257</v>
      </c>
      <c r="C40" s="136" t="s">
        <v>261</v>
      </c>
      <c r="D40" s="28"/>
      <c r="E40" s="29"/>
      <c r="F40" s="128">
        <v>1</v>
      </c>
      <c r="G40" s="132">
        <v>20</v>
      </c>
      <c r="H40" s="116">
        <v>20</v>
      </c>
      <c r="I40" s="29"/>
    </row>
    <row r="41" spans="2:9" x14ac:dyDescent="0.25">
      <c r="B41" s="213" t="s">
        <v>18</v>
      </c>
      <c r="C41" s="213"/>
      <c r="D41" s="127">
        <f>+'Հ3 Մաս 1 և 2'!E48</f>
        <v>0</v>
      </c>
      <c r="E41" s="127">
        <f>+'Հ3 Մաս 1 և 2'!F48</f>
        <v>0</v>
      </c>
      <c r="F41" s="127">
        <f>+'Հ3 Մաս 1 և 2'!G48</f>
        <v>120000</v>
      </c>
      <c r="G41" s="127">
        <f>+'Հ3 Մաս 1 և 2'!H48</f>
        <v>1200000</v>
      </c>
      <c r="H41" s="127">
        <f>+'Հ3 Մաս 1 և 2'!I48</f>
        <v>2400000</v>
      </c>
      <c r="I41" s="27">
        <v>2030</v>
      </c>
    </row>
    <row r="43" spans="2:9" x14ac:dyDescent="0.25">
      <c r="B43" s="119" t="s">
        <v>13</v>
      </c>
      <c r="C43" s="22" t="str">
        <f>+'Հ3 Մաս 1 և 2'!B40</f>
        <v>1086</v>
      </c>
      <c r="D43" s="208" t="s">
        <v>58</v>
      </c>
      <c r="E43" s="208"/>
      <c r="F43" s="208"/>
      <c r="G43" s="208"/>
      <c r="H43" s="208"/>
      <c r="I43" s="208"/>
    </row>
    <row r="44" spans="2:9" x14ac:dyDescent="0.25">
      <c r="B44" s="119" t="s">
        <v>14</v>
      </c>
      <c r="C44" s="22">
        <f>+'Հ3 Մաս 1 և 2'!C54</f>
        <v>0</v>
      </c>
      <c r="D44" s="199" t="s">
        <v>162</v>
      </c>
      <c r="E44" s="199" t="s">
        <v>163</v>
      </c>
      <c r="F44" s="208" t="s">
        <v>15</v>
      </c>
      <c r="G44" s="208" t="s">
        <v>19</v>
      </c>
      <c r="H44" s="208" t="s">
        <v>165</v>
      </c>
      <c r="I44" s="217" t="s">
        <v>141</v>
      </c>
    </row>
    <row r="45" spans="2:9" ht="57" customHeight="1" x14ac:dyDescent="0.25">
      <c r="B45" s="119" t="s">
        <v>4</v>
      </c>
      <c r="C45" s="22" t="str">
        <f>+'Հ3 Մաս 1 և 2'!D55</f>
        <v>Վերակառուցման և զարգացման միջազգային բանկի աջակցությամբ իրականացվող Մրցունակ եվ կլիմայադիմակայուն գյուղատնտեսության  ծրագրի համակարգում և ղեկավարում</v>
      </c>
      <c r="D45" s="214"/>
      <c r="E45" s="214"/>
      <c r="F45" s="208"/>
      <c r="G45" s="208"/>
      <c r="H45" s="208"/>
      <c r="I45" s="217"/>
    </row>
    <row r="46" spans="2:9" ht="69" customHeight="1" x14ac:dyDescent="0.25">
      <c r="B46" s="119" t="s">
        <v>16</v>
      </c>
      <c r="C46" s="22" t="str">
        <f>+'Հ3 Մաս 1 և 2'!D57</f>
        <v>Ներդրումներ կլիմայախելամիտ գյուղատնտեսության մեջ գյուղացիական տնտեսությունների մակարդակով, մասնավորապես պարենային մշակաբույսերի և կենդանիների արտադրության և արտադրողականության բարձրացում, ջրհեղեղների և երաշտների նկատմամբ դիմակայունության բարձրացում,  շուկայական կապերի, լոգիստիկ բազայի և արժեշղթաների զարգացում, մասնավորապես Շուկայական արտադրության ավելացում, պարենային ապահովության բարելավում և ազգային պարենային համակարգի արդյունավետության բարձրացում, արժեքի ավելացում, արտահանման մրցունակության բարձրացում, և կանաչ տնտեսության աջակցություն, մասնավորապես՝ Գյուղատնտեսության ոլորտի աջակցության բարելավված ծրագրերի նախագծում և իրականացում, տվյալների ստեղծման և կառավարման, ծրագրերի կառավարման և ծառայությունների մատուցման բարելավված համակարգեր, գյուղատնտեսության աջակցության ծրագրերի համակցում Կանաչ տնտեսության պլանավորման մեջ:
 Ֆինանսական և ներդրումային, գործարար ուսուցողական, տեղեկատվական, խորհրդատվական աջակցություն գյուղատնտեսության մեջ ներգրավված տարբեր մակարդակների շահառուներին՝ ֆերմերներից, վերամշակող, լոգիստիկ, ագրոբիզնեսի ընկերություններին և մեծ թվով այլ շահառուների:</v>
      </c>
      <c r="D46" s="214"/>
      <c r="E46" s="214"/>
      <c r="F46" s="208"/>
      <c r="G46" s="208"/>
      <c r="H46" s="208"/>
      <c r="I46" s="217"/>
    </row>
    <row r="47" spans="2:9" ht="60" customHeight="1" x14ac:dyDescent="0.25">
      <c r="B47" s="119" t="s">
        <v>142</v>
      </c>
      <c r="C47" s="22" t="str">
        <f>+'Հ3 Մաս 1 և 2'!D59</f>
        <v>Տրանսֆերտի տրամադրում</v>
      </c>
      <c r="D47" s="214"/>
      <c r="E47" s="214"/>
      <c r="F47" s="208"/>
      <c r="G47" s="208"/>
      <c r="H47" s="208"/>
      <c r="I47" s="217"/>
    </row>
    <row r="48" spans="2:9" x14ac:dyDescent="0.25">
      <c r="B48" s="129" t="s">
        <v>143</v>
      </c>
      <c r="C48" s="117"/>
      <c r="D48" s="215"/>
      <c r="E48" s="215"/>
      <c r="F48" s="216"/>
      <c r="G48" s="216"/>
      <c r="H48" s="216"/>
      <c r="I48" s="218"/>
    </row>
    <row r="49" spans="2:9" x14ac:dyDescent="0.25">
      <c r="B49" s="211" t="s">
        <v>17</v>
      </c>
      <c r="C49" s="212"/>
      <c r="D49" s="25"/>
      <c r="E49" s="25"/>
      <c r="F49" s="25"/>
      <c r="G49" s="25"/>
      <c r="H49" s="25"/>
      <c r="I49" s="26"/>
    </row>
    <row r="50" spans="2:9" x14ac:dyDescent="0.25">
      <c r="B50" s="130" t="s">
        <v>144</v>
      </c>
      <c r="C50" s="120" t="s">
        <v>64</v>
      </c>
      <c r="D50" s="30"/>
      <c r="E50" s="30"/>
      <c r="F50" s="30"/>
      <c r="G50" s="30"/>
      <c r="H50" s="30"/>
      <c r="I50" s="31"/>
    </row>
    <row r="51" spans="2:9" ht="27" x14ac:dyDescent="0.25">
      <c r="B51" s="122" t="s">
        <v>257</v>
      </c>
      <c r="C51" s="136" t="s">
        <v>262</v>
      </c>
      <c r="D51" s="28"/>
      <c r="E51" s="29"/>
      <c r="F51" s="128">
        <v>20</v>
      </c>
      <c r="G51" s="132">
        <v>1000</v>
      </c>
      <c r="H51" s="116">
        <v>1000</v>
      </c>
      <c r="I51" s="29"/>
    </row>
    <row r="52" spans="2:9" ht="54" x14ac:dyDescent="0.25">
      <c r="B52" s="122" t="s">
        <v>257</v>
      </c>
      <c r="C52" s="136" t="s">
        <v>261</v>
      </c>
      <c r="D52" s="28"/>
      <c r="E52" s="29"/>
      <c r="F52" s="128">
        <v>1</v>
      </c>
      <c r="G52" s="132">
        <v>20</v>
      </c>
      <c r="H52" s="116">
        <v>20</v>
      </c>
      <c r="I52" s="29"/>
    </row>
    <row r="53" spans="2:9" x14ac:dyDescent="0.25">
      <c r="B53" s="213" t="s">
        <v>18</v>
      </c>
      <c r="C53" s="213"/>
      <c r="D53" s="127">
        <f>+'Հ3 Մաս 1 և 2'!E54</f>
        <v>0</v>
      </c>
      <c r="E53" s="127">
        <f>+'Հ3 Մաս 1 և 2'!F54</f>
        <v>0</v>
      </c>
      <c r="F53" s="127">
        <f>+'Հ3 Մաս 1 և 2'!G54</f>
        <v>148000</v>
      </c>
      <c r="G53" s="127">
        <f>+'Հ3 Մաս 1 և 2'!H54</f>
        <v>248000</v>
      </c>
      <c r="H53" s="127">
        <f>+'Հ3 Մաս 1 և 2'!I54</f>
        <v>1200000</v>
      </c>
      <c r="I53" s="27">
        <v>2030</v>
      </c>
    </row>
    <row r="55" spans="2:9" x14ac:dyDescent="0.25">
      <c r="B55" s="119" t="s">
        <v>13</v>
      </c>
      <c r="C55" s="22" t="str">
        <f>+'Հ3 Մաս 1 և 2'!B40</f>
        <v>1086</v>
      </c>
      <c r="D55" s="208" t="s">
        <v>58</v>
      </c>
      <c r="E55" s="208"/>
      <c r="F55" s="208"/>
      <c r="G55" s="208"/>
      <c r="H55" s="208"/>
      <c r="I55" s="208"/>
    </row>
    <row r="56" spans="2:9" x14ac:dyDescent="0.25">
      <c r="B56" s="119" t="s">
        <v>14</v>
      </c>
      <c r="C56" s="22">
        <f>+'Հ3 Մաս 1 և 2'!C60</f>
        <v>0</v>
      </c>
      <c r="D56" s="199" t="s">
        <v>162</v>
      </c>
      <c r="E56" s="199" t="s">
        <v>163</v>
      </c>
      <c r="F56" s="208" t="s">
        <v>15</v>
      </c>
      <c r="G56" s="208" t="s">
        <v>19</v>
      </c>
      <c r="H56" s="208" t="s">
        <v>165</v>
      </c>
      <c r="I56" s="217" t="s">
        <v>141</v>
      </c>
    </row>
    <row r="57" spans="2:9" ht="57" customHeight="1" x14ac:dyDescent="0.25">
      <c r="B57" s="119" t="s">
        <v>4</v>
      </c>
      <c r="C57" s="22" t="str">
        <f>+'Հ3 Մաս 1 և 2'!D67</f>
        <v>Ասիական զարգացման բանկի աջակցությամբ իրականացվող "Կլիմայական փոփոխություններին հարմարեցվող 
պարենային անվտանգության բարձրացման" դրամաշնորհային ծրագիր</v>
      </c>
      <c r="D57" s="214"/>
      <c r="E57" s="214"/>
      <c r="F57" s="208"/>
      <c r="G57" s="208"/>
      <c r="H57" s="208"/>
      <c r="I57" s="217"/>
    </row>
    <row r="58" spans="2:9" ht="69" customHeight="1" x14ac:dyDescent="0.25">
      <c r="B58" s="119" t="s">
        <v>16</v>
      </c>
      <c r="C58" s="22" t="str">
        <f>+'Հ3 Մաս 1 և 2'!D69</f>
        <v>Ներդրումներ կլիմայադիմակայուն գյուղատնտեսության և պարենային անվտանգության բարձրացման նպատակով, ինչն ուղղվելու է երկու մարզերին՝ Շիրակի և Տավուշի, որտեղ փոքր ֆերմերները բախվում են բարձր աղքատության, պարենային անապահովության և կլիմայական ռիսկերի: Ծրագրի շրջանակներում կտրամադրի տասը գյուղերի կլիմայի դիմացկուն էներգետիկ լուծումներ՝ նվազեցնելու էներգիայի ծախսերը և խնայողությունները, որոնք վերաներդրվելու են համայնքային աջակցության համար կայուն գյուղատնտեսության զարգացման նպատակով, միջոցբերը կուղղվեն գյուղական համայնքներում կենսամակարդակի բարձրացմանը կլիմայի նկատմամբ կայուն գյուղատնտեսության աջակցության և տեղական եկամտաբեր ծրագրերի իրականացման միջոցով, ինչպեն նաև ծրագիրը կնպաստի Էկոնոմիկայի նախարարության ինստիտուցիոնալ կարողությունների հզորացմանը՝ կլիմայի հարմարվողականության պլանավորմանն աջակցելու և գյուղատնտեսության ոլորտում կլիմայական պայմաններին համապատասխան ներդրումային ծրագրեր մշակելու համար: Հիմնական ուղղություններն են 1. Կլիմայի նկատմամբ կայուն էներգետիկ լուծումների ներդնում, և հետագա կիրարկում, 2. Սննդի անվտանգության բարձրացման նպատակով կլիմայական խելացի գյուղատնտեսական տեխնոլոգիաների կիրարկում, 3. Ավելացնել էկոնոմիկայի նախարարության ինստիտուցիոնալ կարողությունները կլիմայախելացի գյուղատնտեսական պլանավորման ընդլայնման առումով:</v>
      </c>
      <c r="D58" s="214"/>
      <c r="E58" s="214"/>
      <c r="F58" s="208"/>
      <c r="G58" s="208"/>
      <c r="H58" s="208"/>
      <c r="I58" s="217"/>
    </row>
    <row r="59" spans="2:9" ht="60" customHeight="1" x14ac:dyDescent="0.25">
      <c r="B59" s="119" t="s">
        <v>142</v>
      </c>
      <c r="C59" s="22" t="str">
        <f>+'Հ3 Մաս 1 և 2'!D65</f>
        <v>Տրանսֆերտի տրամադրում</v>
      </c>
      <c r="D59" s="214"/>
      <c r="E59" s="214"/>
      <c r="F59" s="208"/>
      <c r="G59" s="208"/>
      <c r="H59" s="208"/>
      <c r="I59" s="217"/>
    </row>
    <row r="60" spans="2:9" x14ac:dyDescent="0.25">
      <c r="B60" s="129" t="s">
        <v>143</v>
      </c>
      <c r="C60" s="117"/>
      <c r="D60" s="215"/>
      <c r="E60" s="215"/>
      <c r="F60" s="216"/>
      <c r="G60" s="216"/>
      <c r="H60" s="216"/>
      <c r="I60" s="218"/>
    </row>
    <row r="61" spans="2:9" x14ac:dyDescent="0.25">
      <c r="B61" s="211" t="s">
        <v>17</v>
      </c>
      <c r="C61" s="212"/>
      <c r="D61" s="25"/>
      <c r="E61" s="25"/>
      <c r="F61" s="25"/>
      <c r="G61" s="25"/>
      <c r="H61" s="25"/>
      <c r="I61" s="26"/>
    </row>
    <row r="62" spans="2:9" x14ac:dyDescent="0.25">
      <c r="B62" s="130" t="s">
        <v>144</v>
      </c>
      <c r="C62" s="120" t="s">
        <v>64</v>
      </c>
      <c r="D62" s="30"/>
      <c r="E62" s="30"/>
      <c r="F62" s="30"/>
      <c r="G62" s="30"/>
      <c r="H62" s="30"/>
      <c r="I62" s="31"/>
    </row>
    <row r="63" spans="2:9" ht="27" x14ac:dyDescent="0.25">
      <c r="B63" s="122" t="s">
        <v>257</v>
      </c>
      <c r="C63" s="136" t="s">
        <v>263</v>
      </c>
      <c r="D63" s="28"/>
      <c r="E63" s="29"/>
      <c r="F63" s="128">
        <v>2</v>
      </c>
      <c r="G63" s="132">
        <v>2</v>
      </c>
      <c r="H63" s="116">
        <v>2</v>
      </c>
      <c r="I63" s="29"/>
    </row>
    <row r="64" spans="2:9" ht="27" x14ac:dyDescent="0.25">
      <c r="B64" s="122" t="s">
        <v>257</v>
      </c>
      <c r="C64" s="136" t="s">
        <v>264</v>
      </c>
      <c r="D64" s="28"/>
      <c r="E64" s="29"/>
      <c r="F64" s="128">
        <v>2</v>
      </c>
      <c r="G64" s="132">
        <v>4</v>
      </c>
      <c r="H64" s="116">
        <v>4</v>
      </c>
      <c r="I64" s="29"/>
    </row>
    <row r="65" spans="2:9" x14ac:dyDescent="0.25">
      <c r="B65" s="213" t="s">
        <v>18</v>
      </c>
      <c r="C65" s="213"/>
      <c r="D65" s="127">
        <f>+'Հ3 Մաս 1 և 2'!E60</f>
        <v>0</v>
      </c>
      <c r="E65" s="127">
        <f>+'Հ3 Մաս 1 և 2'!F60</f>
        <v>0</v>
      </c>
      <c r="F65" s="127">
        <f>+'Հ3 Մաս 1 և 2'!G60</f>
        <v>150000</v>
      </c>
      <c r="G65" s="127">
        <f>+'Հ3 Մաս 1 և 2'!H60</f>
        <v>200000</v>
      </c>
      <c r="H65" s="127">
        <f>+'Հ3 Մաս 1 և 2'!I60</f>
        <v>223509.6</v>
      </c>
      <c r="I65" s="27">
        <v>2027</v>
      </c>
    </row>
    <row r="67" spans="2:9" x14ac:dyDescent="0.25">
      <c r="B67" s="119" t="s">
        <v>13</v>
      </c>
      <c r="C67" s="22" t="str">
        <f>+'Հ3 Մաս 1 և 2'!B40</f>
        <v>1086</v>
      </c>
      <c r="D67" s="208" t="s">
        <v>58</v>
      </c>
      <c r="E67" s="208"/>
      <c r="F67" s="208"/>
      <c r="G67" s="208"/>
      <c r="H67" s="208"/>
      <c r="I67" s="208"/>
    </row>
    <row r="68" spans="2:9" x14ac:dyDescent="0.25">
      <c r="B68" s="119" t="s">
        <v>14</v>
      </c>
      <c r="C68" s="22">
        <f>+'Հ3 Մաս 1 և 2'!C66</f>
        <v>0</v>
      </c>
      <c r="D68" s="199" t="s">
        <v>162</v>
      </c>
      <c r="E68" s="199" t="s">
        <v>163</v>
      </c>
      <c r="F68" s="208" t="s">
        <v>15</v>
      </c>
      <c r="G68" s="208" t="s">
        <v>19</v>
      </c>
      <c r="H68" s="208" t="s">
        <v>165</v>
      </c>
      <c r="I68" s="217" t="s">
        <v>141</v>
      </c>
    </row>
    <row r="69" spans="2:9" ht="57" customHeight="1" x14ac:dyDescent="0.25">
      <c r="B69" s="119" t="s">
        <v>4</v>
      </c>
      <c r="C69" s="22" t="str">
        <f>+'Հ3 Մաս 1 և 2'!D67</f>
        <v>Ասիական զարգացման բանկի աջակցությամբ իրականացվող "Կլիմայական փոփոխություններին հարմարեցվող 
պարենային անվտանգության բարձրացման" դրամաշնորհային ծրագիր</v>
      </c>
      <c r="D69" s="214"/>
      <c r="E69" s="214"/>
      <c r="F69" s="208"/>
      <c r="G69" s="208"/>
      <c r="H69" s="208"/>
      <c r="I69" s="217"/>
    </row>
    <row r="70" spans="2:9" ht="69" customHeight="1" x14ac:dyDescent="0.25">
      <c r="B70" s="119" t="s">
        <v>16</v>
      </c>
      <c r="C70" s="22" t="str">
        <f>+'Հ3 Մաս 1 և 2'!D69</f>
        <v>Ներդրումներ կլիմայադիմակայուն գյուղատնտեսության և պարենային անվտանգության բարձրացման նպատակով, ինչն ուղղվելու է երկու մարզերին՝ Շիրակի և Տավուշի, որտեղ փոքր ֆերմերները բախվում են բարձր աղքատության, պարենային անապահովության և կլիմայական ռիսկերի: Ծրագրի շրջանակներում կտրամադրի տասը գյուղերի կլիմայի դիմացկուն էներգետիկ լուծումներ՝ նվազեցնելու էներգիայի ծախսերը և խնայողությունները, որոնք վերաներդրվելու են համայնքային աջակցության համար կայուն գյուղատնտեսության զարգացման նպատակով, միջոցբերը կուղղվեն գյուղական համայնքներում կենսամակարդակի բարձրացմանը կլիմայի նկատմամբ կայուն գյուղատնտեսության աջակցության և տեղական եկամտաբեր ծրագրերի իրականացման միջոցով, ինչպեն նաև ծրագիրը կնպաստի Էկոնոմիկայի նախարարության ինստիտուցիոնալ կարողությունների հզորացմանը՝ կլիմայի հարմարվողականության պլանավորմանն աջակցելու և գյուղատնտեսության ոլորտում կլիմայական պայմաններին համապատասխան ներդրումային ծրագրեր մշակելու համար: Հիմնական ուղղություններն են 1. Կլիմայի նկատմամբ կայուն էներգետիկ լուծումների ներդնում, և հետագա կիրարկում, 2. Սննդի անվտանգության բարձրացման նպատակով կլիմայական խելացի գյուղատնտեսական տեխնոլոգիաների կիրարկում, 3. Ավելացնել էկոնոմիկայի նախարարության ինստիտուցիոնալ կարողությունները կլիմայախելացի գյուղատնտեսական պլանավորման ընդլայնման առումով:</v>
      </c>
      <c r="D70" s="214"/>
      <c r="E70" s="214"/>
      <c r="F70" s="208"/>
      <c r="G70" s="208"/>
      <c r="H70" s="208"/>
      <c r="I70" s="217"/>
    </row>
    <row r="71" spans="2:9" ht="60" customHeight="1" x14ac:dyDescent="0.25">
      <c r="B71" s="119" t="s">
        <v>142</v>
      </c>
      <c r="C71" s="22" t="str">
        <f>+'Հ3 Մաս 1 և 2'!D71</f>
        <v>Տրանսֆերտի տրամադրում</v>
      </c>
      <c r="D71" s="214"/>
      <c r="E71" s="214"/>
      <c r="F71" s="208"/>
      <c r="G71" s="208"/>
      <c r="H71" s="208"/>
      <c r="I71" s="217"/>
    </row>
    <row r="72" spans="2:9" x14ac:dyDescent="0.25">
      <c r="B72" s="129" t="s">
        <v>143</v>
      </c>
      <c r="C72" s="117"/>
      <c r="D72" s="215"/>
      <c r="E72" s="215"/>
      <c r="F72" s="216"/>
      <c r="G72" s="216"/>
      <c r="H72" s="216"/>
      <c r="I72" s="218"/>
    </row>
    <row r="73" spans="2:9" x14ac:dyDescent="0.25">
      <c r="B73" s="211" t="s">
        <v>17</v>
      </c>
      <c r="C73" s="212"/>
      <c r="D73" s="25"/>
      <c r="E73" s="25"/>
      <c r="F73" s="25"/>
      <c r="G73" s="25"/>
      <c r="H73" s="25"/>
      <c r="I73" s="26"/>
    </row>
    <row r="74" spans="2:9" x14ac:dyDescent="0.25">
      <c r="B74" s="130" t="s">
        <v>144</v>
      </c>
      <c r="C74" s="120" t="s">
        <v>64</v>
      </c>
      <c r="D74" s="30"/>
      <c r="E74" s="30"/>
      <c r="F74" s="30"/>
      <c r="G74" s="30"/>
      <c r="H74" s="30"/>
      <c r="I74" s="31"/>
    </row>
    <row r="75" spans="2:9" x14ac:dyDescent="0.25">
      <c r="B75" s="122" t="s">
        <v>257</v>
      </c>
      <c r="C75" s="136" t="s">
        <v>265</v>
      </c>
      <c r="D75" s="28"/>
      <c r="E75" s="29"/>
      <c r="F75" s="128">
        <v>2</v>
      </c>
      <c r="G75" s="132">
        <v>3</v>
      </c>
      <c r="H75" s="116">
        <v>3</v>
      </c>
      <c r="I75" s="29"/>
    </row>
    <row r="76" spans="2:9" ht="27" x14ac:dyDescent="0.25">
      <c r="B76" s="122" t="s">
        <v>257</v>
      </c>
      <c r="C76" s="136" t="s">
        <v>266</v>
      </c>
      <c r="D76" s="28"/>
      <c r="E76" s="29"/>
      <c r="F76" s="128">
        <v>2</v>
      </c>
      <c r="G76" s="132">
        <v>3</v>
      </c>
      <c r="H76" s="116">
        <v>3</v>
      </c>
      <c r="I76" s="29"/>
    </row>
    <row r="77" spans="2:9" x14ac:dyDescent="0.25">
      <c r="B77" s="122" t="s">
        <v>257</v>
      </c>
      <c r="C77" s="136" t="s">
        <v>267</v>
      </c>
      <c r="D77" s="28"/>
      <c r="E77" s="29"/>
      <c r="F77" s="128">
        <v>2</v>
      </c>
      <c r="G77" s="132">
        <v>3</v>
      </c>
      <c r="H77" s="116">
        <v>3</v>
      </c>
      <c r="I77" s="29"/>
    </row>
    <row r="78" spans="2:9" ht="27" x14ac:dyDescent="0.25">
      <c r="B78" s="122" t="s">
        <v>257</v>
      </c>
      <c r="C78" s="136" t="s">
        <v>268</v>
      </c>
      <c r="D78" s="28"/>
      <c r="E78" s="29"/>
      <c r="F78" s="128">
        <v>80</v>
      </c>
      <c r="G78" s="132">
        <v>90</v>
      </c>
      <c r="H78" s="116">
        <v>90</v>
      </c>
      <c r="I78" s="29"/>
    </row>
    <row r="79" spans="2:9" x14ac:dyDescent="0.25">
      <c r="B79" s="213" t="s">
        <v>18</v>
      </c>
      <c r="C79" s="213"/>
      <c r="D79" s="127">
        <f>+'Հ3 Մաս 1 և 2'!E66</f>
        <v>0</v>
      </c>
      <c r="E79" s="127">
        <f>+'Հ3 Մաս 1 և 2'!F66</f>
        <v>0</v>
      </c>
      <c r="F79" s="127">
        <f>+'Հ3 Մաս 1 և 2'!G66</f>
        <v>200000</v>
      </c>
      <c r="G79" s="127">
        <f>+'Հ3 Մաս 1 և 2'!H66</f>
        <v>400000</v>
      </c>
      <c r="H79" s="127">
        <f>+'Հ3 Մաս 1 և 2'!I66</f>
        <v>252186.8</v>
      </c>
      <c r="I79" s="27">
        <v>2030</v>
      </c>
    </row>
    <row r="82" spans="1:9" x14ac:dyDescent="0.25">
      <c r="B82" s="13" t="s">
        <v>11</v>
      </c>
      <c r="C82" s="13" t="s">
        <v>12</v>
      </c>
    </row>
    <row r="83" spans="1:9" ht="25.5" x14ac:dyDescent="0.25">
      <c r="B83" s="19">
        <v>1104</v>
      </c>
      <c r="C83" s="22" t="s">
        <v>235</v>
      </c>
    </row>
    <row r="85" spans="1:9" ht="15.75" x14ac:dyDescent="0.25">
      <c r="A85" s="4" t="s">
        <v>140</v>
      </c>
      <c r="C85" s="23"/>
      <c r="D85" s="23"/>
      <c r="E85" s="23"/>
      <c r="F85" s="23"/>
      <c r="G85" s="23"/>
      <c r="H85" s="23"/>
      <c r="I85" s="23"/>
    </row>
    <row r="87" spans="1:9" x14ac:dyDescent="0.25">
      <c r="B87" s="119" t="s">
        <v>13</v>
      </c>
      <c r="C87" s="121">
        <v>1104</v>
      </c>
      <c r="D87" s="208" t="s">
        <v>58</v>
      </c>
      <c r="E87" s="208"/>
      <c r="F87" s="208"/>
      <c r="G87" s="208"/>
      <c r="H87" s="208"/>
      <c r="I87" s="208"/>
    </row>
    <row r="88" spans="1:9" ht="15" customHeight="1" x14ac:dyDescent="0.25">
      <c r="B88" s="119" t="s">
        <v>14</v>
      </c>
      <c r="C88" s="121">
        <v>11007</v>
      </c>
      <c r="D88" s="199" t="s">
        <v>162</v>
      </c>
      <c r="E88" s="199" t="s">
        <v>163</v>
      </c>
      <c r="F88" s="208" t="s">
        <v>15</v>
      </c>
      <c r="G88" s="208" t="s">
        <v>19</v>
      </c>
      <c r="H88" s="208" t="s">
        <v>165</v>
      </c>
      <c r="I88" s="217" t="s">
        <v>141</v>
      </c>
    </row>
    <row r="89" spans="1:9" x14ac:dyDescent="0.25">
      <c r="B89" s="119" t="s">
        <v>4</v>
      </c>
      <c r="C89" s="121" t="s">
        <v>241</v>
      </c>
      <c r="D89" s="214"/>
      <c r="E89" s="214"/>
      <c r="F89" s="208"/>
      <c r="G89" s="208"/>
      <c r="H89" s="208"/>
      <c r="I89" s="217"/>
    </row>
    <row r="90" spans="1:9" ht="51" x14ac:dyDescent="0.25">
      <c r="B90" s="119" t="s">
        <v>16</v>
      </c>
      <c r="C90" s="121" t="s">
        <v>242</v>
      </c>
      <c r="D90" s="214"/>
      <c r="E90" s="214"/>
      <c r="F90" s="208"/>
      <c r="G90" s="208"/>
      <c r="H90" s="208"/>
      <c r="I90" s="217"/>
    </row>
    <row r="91" spans="1:9" ht="17.25" x14ac:dyDescent="0.25">
      <c r="B91" s="119" t="s">
        <v>142</v>
      </c>
      <c r="C91" s="121" t="s">
        <v>243</v>
      </c>
      <c r="D91" s="214"/>
      <c r="E91" s="214"/>
      <c r="F91" s="208"/>
      <c r="G91" s="208"/>
      <c r="H91" s="208"/>
      <c r="I91" s="217"/>
    </row>
    <row r="92" spans="1:9" ht="25.5" x14ac:dyDescent="0.25">
      <c r="B92" s="129" t="s">
        <v>143</v>
      </c>
      <c r="C92" s="117" t="s">
        <v>269</v>
      </c>
      <c r="D92" s="215"/>
      <c r="E92" s="215"/>
      <c r="F92" s="216"/>
      <c r="G92" s="216"/>
      <c r="H92" s="216"/>
      <c r="I92" s="218"/>
    </row>
    <row r="93" spans="1:9" x14ac:dyDescent="0.25">
      <c r="B93" s="211" t="s">
        <v>17</v>
      </c>
      <c r="C93" s="212"/>
      <c r="D93" s="25"/>
      <c r="E93" s="25"/>
      <c r="F93" s="25"/>
      <c r="G93" s="25"/>
      <c r="H93" s="25"/>
      <c r="I93" s="26"/>
    </row>
    <row r="94" spans="1:9" x14ac:dyDescent="0.25">
      <c r="B94" s="130" t="s">
        <v>144</v>
      </c>
      <c r="C94" s="120" t="s">
        <v>64</v>
      </c>
      <c r="D94" s="30"/>
      <c r="E94" s="30"/>
      <c r="F94" s="30"/>
      <c r="G94" s="30"/>
      <c r="H94" s="30"/>
      <c r="I94" s="31"/>
    </row>
    <row r="95" spans="1:9" ht="25.5" x14ac:dyDescent="0.25">
      <c r="B95" s="122" t="s">
        <v>270</v>
      </c>
      <c r="C95" s="145" t="s">
        <v>271</v>
      </c>
      <c r="D95" s="28"/>
      <c r="E95" s="29"/>
      <c r="F95" s="146">
        <v>200</v>
      </c>
      <c r="G95" s="146">
        <v>200</v>
      </c>
      <c r="H95" s="146" t="s">
        <v>272</v>
      </c>
      <c r="I95" s="29"/>
    </row>
    <row r="96" spans="1:9" ht="25.5" x14ac:dyDescent="0.25">
      <c r="B96" s="122" t="s">
        <v>270</v>
      </c>
      <c r="C96" s="145" t="s">
        <v>273</v>
      </c>
      <c r="D96" s="28"/>
      <c r="E96" s="29"/>
      <c r="F96" s="146">
        <v>100</v>
      </c>
      <c r="G96" s="146">
        <v>100</v>
      </c>
      <c r="H96" s="146" t="s">
        <v>272</v>
      </c>
      <c r="I96" s="29"/>
    </row>
    <row r="97" spans="2:9" ht="25.5" x14ac:dyDescent="0.25">
      <c r="B97" s="122" t="s">
        <v>270</v>
      </c>
      <c r="C97" s="145" t="s">
        <v>274</v>
      </c>
      <c r="D97" s="28"/>
      <c r="E97" s="29"/>
      <c r="F97" s="146">
        <v>100</v>
      </c>
      <c r="G97" s="146">
        <v>100</v>
      </c>
      <c r="H97" s="146" t="s">
        <v>272</v>
      </c>
      <c r="I97" s="29"/>
    </row>
    <row r="98" spans="2:9" ht="38.25" x14ac:dyDescent="0.25">
      <c r="B98" s="122" t="s">
        <v>275</v>
      </c>
      <c r="C98" s="145" t="s">
        <v>276</v>
      </c>
      <c r="D98" s="28"/>
      <c r="E98" s="29"/>
      <c r="F98" s="146">
        <v>30</v>
      </c>
      <c r="G98" s="146">
        <v>30</v>
      </c>
      <c r="H98" s="146" t="s">
        <v>272</v>
      </c>
      <c r="I98" s="29"/>
    </row>
    <row r="99" spans="2:9" x14ac:dyDescent="0.25">
      <c r="B99" s="213" t="s">
        <v>18</v>
      </c>
      <c r="C99" s="213"/>
      <c r="D99" s="127">
        <f>+'Հ3 Մաս 1 և 2'!E81</f>
        <v>0</v>
      </c>
      <c r="E99" s="127">
        <f>+'Հ3 Մաս 1 և 2'!F81</f>
        <v>0</v>
      </c>
      <c r="F99" s="127">
        <f>+'Հ3 Մաս 1 և 2'!G81</f>
        <v>400000</v>
      </c>
      <c r="G99" s="127">
        <f>+'Հ3 Մաս 1 և 2'!H81</f>
        <v>400000</v>
      </c>
      <c r="H99" s="127">
        <f>+'Հ3 Մաս 1 և 2'!I81</f>
        <v>0</v>
      </c>
      <c r="I99" s="27"/>
    </row>
    <row r="100" spans="2:9" ht="16.5" customHeight="1" x14ac:dyDescent="0.25"/>
    <row r="101" spans="2:9" ht="16.5" customHeight="1" x14ac:dyDescent="0.25"/>
    <row r="102" spans="2:9" ht="16.5" customHeight="1" x14ac:dyDescent="0.25">
      <c r="B102" s="119" t="s">
        <v>13</v>
      </c>
      <c r="C102" s="121">
        <v>1104</v>
      </c>
      <c r="D102" s="208" t="s">
        <v>58</v>
      </c>
      <c r="E102" s="208"/>
      <c r="F102" s="208"/>
      <c r="G102" s="208"/>
      <c r="H102" s="208"/>
      <c r="I102" s="208"/>
    </row>
    <row r="103" spans="2:9" ht="16.5" customHeight="1" x14ac:dyDescent="0.25">
      <c r="B103" s="119" t="s">
        <v>14</v>
      </c>
      <c r="C103" s="121">
        <v>11008</v>
      </c>
      <c r="D103" s="199" t="s">
        <v>162</v>
      </c>
      <c r="E103" s="199" t="s">
        <v>163</v>
      </c>
      <c r="F103" s="208" t="s">
        <v>15</v>
      </c>
      <c r="G103" s="208" t="s">
        <v>19</v>
      </c>
      <c r="H103" s="208" t="s">
        <v>165</v>
      </c>
      <c r="I103" s="217" t="s">
        <v>141</v>
      </c>
    </row>
    <row r="104" spans="2:9" ht="16.5" customHeight="1" x14ac:dyDescent="0.25">
      <c r="B104" s="119" t="s">
        <v>4</v>
      </c>
      <c r="C104" s="121" t="s">
        <v>245</v>
      </c>
      <c r="D104" s="214"/>
      <c r="E104" s="214"/>
      <c r="F104" s="208"/>
      <c r="G104" s="208"/>
      <c r="H104" s="208"/>
      <c r="I104" s="217"/>
    </row>
    <row r="105" spans="2:9" ht="34.9" customHeight="1" x14ac:dyDescent="0.25">
      <c r="B105" s="119" t="s">
        <v>16</v>
      </c>
      <c r="C105" s="121" t="s">
        <v>246</v>
      </c>
      <c r="D105" s="214"/>
      <c r="E105" s="214"/>
      <c r="F105" s="208"/>
      <c r="G105" s="208"/>
      <c r="H105" s="208"/>
      <c r="I105" s="217"/>
    </row>
    <row r="106" spans="2:9" ht="16.5" customHeight="1" x14ac:dyDescent="0.25">
      <c r="B106" s="119" t="s">
        <v>142</v>
      </c>
      <c r="C106" s="121" t="s">
        <v>243</v>
      </c>
      <c r="D106" s="214"/>
      <c r="E106" s="214"/>
      <c r="F106" s="208"/>
      <c r="G106" s="208"/>
      <c r="H106" s="208"/>
      <c r="I106" s="217"/>
    </row>
    <row r="107" spans="2:9" ht="32.25" customHeight="1" x14ac:dyDescent="0.25">
      <c r="B107" s="129" t="s">
        <v>143</v>
      </c>
      <c r="C107" s="117" t="s">
        <v>277</v>
      </c>
      <c r="D107" s="215"/>
      <c r="E107" s="215"/>
      <c r="F107" s="216"/>
      <c r="G107" s="216"/>
      <c r="H107" s="216"/>
      <c r="I107" s="218"/>
    </row>
    <row r="108" spans="2:9" ht="16.5" customHeight="1" x14ac:dyDescent="0.25">
      <c r="B108" s="211" t="s">
        <v>17</v>
      </c>
      <c r="C108" s="212"/>
      <c r="D108" s="25"/>
      <c r="E108" s="25"/>
      <c r="F108" s="25"/>
      <c r="G108" s="25"/>
      <c r="H108" s="25"/>
      <c r="I108" s="26"/>
    </row>
    <row r="109" spans="2:9" ht="16.5" customHeight="1" x14ac:dyDescent="0.25">
      <c r="B109" s="130" t="s">
        <v>144</v>
      </c>
      <c r="C109" s="120" t="s">
        <v>64</v>
      </c>
      <c r="D109" s="30"/>
      <c r="E109" s="30"/>
      <c r="F109" s="30"/>
      <c r="G109" s="30"/>
      <c r="H109" s="30"/>
      <c r="I109" s="31"/>
    </row>
    <row r="110" spans="2:9" ht="16.5" customHeight="1" x14ac:dyDescent="0.25">
      <c r="B110" s="122" t="s">
        <v>270</v>
      </c>
      <c r="C110" s="145" t="s">
        <v>278</v>
      </c>
      <c r="D110" s="28"/>
      <c r="E110" s="29"/>
      <c r="F110" s="146">
        <v>1</v>
      </c>
      <c r="G110" s="146">
        <v>1</v>
      </c>
      <c r="H110" s="149">
        <v>1</v>
      </c>
      <c r="I110" s="29"/>
    </row>
    <row r="111" spans="2:9" ht="26.25" customHeight="1" x14ac:dyDescent="0.25">
      <c r="B111" s="122" t="s">
        <v>270</v>
      </c>
      <c r="C111" s="145" t="s">
        <v>279</v>
      </c>
      <c r="D111" s="28"/>
      <c r="E111" s="29"/>
      <c r="F111" s="146">
        <v>50</v>
      </c>
      <c r="G111" s="146">
        <v>50</v>
      </c>
      <c r="H111" s="146">
        <v>50</v>
      </c>
      <c r="I111" s="29"/>
    </row>
    <row r="112" spans="2:9" ht="16.5" customHeight="1" x14ac:dyDescent="0.25">
      <c r="B112" s="213" t="s">
        <v>18</v>
      </c>
      <c r="C112" s="213"/>
      <c r="D112" s="127">
        <f>+'Հ3 Մաս 1 և 2'!E87</f>
        <v>0</v>
      </c>
      <c r="E112" s="127">
        <f>+'Հ3 Մաս 1 և 2'!F87</f>
        <v>0</v>
      </c>
      <c r="F112" s="127">
        <f>+'Հ3 Մաս 1 և 2'!G87</f>
        <v>338400</v>
      </c>
      <c r="G112" s="127">
        <f>+'Հ3 Մաս 1 և 2'!H87</f>
        <v>338400</v>
      </c>
      <c r="H112" s="127">
        <f>+'Հ3 Մաս 1 և 2'!I87</f>
        <v>338400</v>
      </c>
      <c r="I112" s="27"/>
    </row>
    <row r="115" spans="1:9" s="156" customFormat="1" ht="14.25" x14ac:dyDescent="0.2">
      <c r="B115" s="157" t="s">
        <v>11</v>
      </c>
      <c r="C115" s="157" t="s">
        <v>12</v>
      </c>
    </row>
    <row r="116" spans="1:9" s="156" customFormat="1" ht="14.25" x14ac:dyDescent="0.2">
      <c r="B116" s="158">
        <v>1022</v>
      </c>
      <c r="C116" s="158" t="s">
        <v>317</v>
      </c>
    </row>
    <row r="117" spans="1:9" s="156" customFormat="1" ht="14.25" x14ac:dyDescent="0.2"/>
    <row r="118" spans="1:9" s="156" customFormat="1" ht="14.25" x14ac:dyDescent="0.2">
      <c r="A118" s="159" t="s">
        <v>318</v>
      </c>
      <c r="C118" s="160"/>
      <c r="D118" s="160"/>
      <c r="E118" s="160"/>
      <c r="F118" s="160"/>
      <c r="G118" s="160"/>
      <c r="H118" s="160"/>
      <c r="I118" s="160"/>
    </row>
    <row r="119" spans="1:9" s="156" customFormat="1" ht="14.25" x14ac:dyDescent="0.2"/>
    <row r="120" spans="1:9" s="156" customFormat="1" ht="14.25" x14ac:dyDescent="0.2">
      <c r="B120" s="161" t="s">
        <v>13</v>
      </c>
      <c r="C120" s="162">
        <v>1022</v>
      </c>
      <c r="D120" s="219" t="s">
        <v>58</v>
      </c>
      <c r="E120" s="219"/>
      <c r="F120" s="219"/>
      <c r="G120" s="219"/>
      <c r="H120" s="219"/>
      <c r="I120" s="219"/>
    </row>
    <row r="121" spans="1:9" s="156" customFormat="1" ht="14.25" x14ac:dyDescent="0.2">
      <c r="B121" s="161" t="s">
        <v>14</v>
      </c>
      <c r="C121" s="177">
        <f>+'Հ3 Մաս 1 և 2'!C100</f>
        <v>0</v>
      </c>
      <c r="D121" s="220" t="s">
        <v>162</v>
      </c>
      <c r="E121" s="220" t="s">
        <v>163</v>
      </c>
      <c r="F121" s="219" t="s">
        <v>15</v>
      </c>
      <c r="G121" s="219" t="s">
        <v>19</v>
      </c>
      <c r="H121" s="219" t="s">
        <v>165</v>
      </c>
      <c r="I121" s="224" t="s">
        <v>319</v>
      </c>
    </row>
    <row r="122" spans="1:9" s="156" customFormat="1" ht="31.5" x14ac:dyDescent="0.2">
      <c r="B122" s="161" t="s">
        <v>4</v>
      </c>
      <c r="C122" s="162" t="str">
        <f>+'Հ3 Մաս 1 և 2'!D101</f>
        <v>Ռեսուրսախնայող գյուղատնտեսության վերաբերյալ գյուղացիական տնտեսությունների մասնագիտական կարողությունների հզորացում և իրազեկվածության բարձրացում</v>
      </c>
      <c r="D122" s="221"/>
      <c r="E122" s="221"/>
      <c r="F122" s="219"/>
      <c r="G122" s="219"/>
      <c r="H122" s="219"/>
      <c r="I122" s="224"/>
    </row>
    <row r="123" spans="1:9" s="156" customFormat="1" ht="147" x14ac:dyDescent="0.2">
      <c r="B123" s="161" t="s">
        <v>16</v>
      </c>
      <c r="C123" s="177" t="str">
        <f>+'Հ3 Մաս 1 և 2'!D103</f>
        <v>Ռեսուրսախնայող գյուղատնտեսության վերաբերյալ գյուղացիական տնտեսությունների մասնագիտական կարողությունների հզորացման և իրազեկվածության բարձրացմանն ուղղված դասընթացների իրականացում՝ ըստ գյուղատնտեսական գոտիների խմբավորման (4 խմբեր) և հիմնական մշակաբույսերի տեխնոլոգիական ընդհանրության: Արդյունքում կներկայացվեն հողի անվար և նվազագույն մշակության, ոռոգման արդիական, բույսերի պաշտպանության գործընթացում ԱԹՍ կիրառման տեխնոլոգիաները: Հայաստանի ազգային ագրարային համալսարանի ուսումնափորձնական տնտեսություններում, ըստ անհրաժեշտության, որպես գործնական ցուցադրություն յուրաքանչյուր տարի գարնանը 1 հա-ի վրա դրանց իրականացման տարբերակների ներկայացում։
Գյուղատնտեսական միևնույն հողատարածքի բազմակի օգտագործման տեխնոլոգիաների ներկայացում տարբեր վեգետացիոն ժամանակահատված ունեցող մշակաբույսերի կիրառմաբ՝ յուրաքանչյուր տարի մեկական դասընթացի կազմակերպում</v>
      </c>
      <c r="D123" s="221"/>
      <c r="E123" s="221"/>
      <c r="F123" s="219"/>
      <c r="G123" s="219"/>
      <c r="H123" s="219"/>
      <c r="I123" s="224"/>
    </row>
    <row r="124" spans="1:9" s="156" customFormat="1" ht="16.5" x14ac:dyDescent="0.2">
      <c r="B124" s="161" t="s">
        <v>320</v>
      </c>
      <c r="C124" s="177" t="str">
        <f>+'Հ3 Մաս 1 և 2'!D105</f>
        <v>Տրանսֆերտի տրամադրում</v>
      </c>
      <c r="D124" s="221"/>
      <c r="E124" s="221"/>
      <c r="F124" s="219"/>
      <c r="G124" s="219"/>
      <c r="H124" s="219"/>
      <c r="I124" s="224"/>
    </row>
    <row r="125" spans="1:9" s="156" customFormat="1" ht="14.25" x14ac:dyDescent="0.2">
      <c r="B125" s="163" t="s">
        <v>321</v>
      </c>
      <c r="C125" s="164"/>
      <c r="D125" s="222"/>
      <c r="E125" s="222"/>
      <c r="F125" s="223"/>
      <c r="G125" s="223"/>
      <c r="H125" s="223"/>
      <c r="I125" s="225"/>
    </row>
    <row r="126" spans="1:9" s="156" customFormat="1" ht="14.25" x14ac:dyDescent="0.2">
      <c r="B126" s="226" t="s">
        <v>17</v>
      </c>
      <c r="C126" s="227"/>
      <c r="D126" s="165"/>
      <c r="E126" s="165"/>
      <c r="F126" s="165"/>
      <c r="G126" s="165"/>
      <c r="H126" s="165"/>
      <c r="I126" s="166"/>
    </row>
    <row r="127" spans="1:9" s="156" customFormat="1" ht="14.25" x14ac:dyDescent="0.2">
      <c r="B127" s="167" t="s">
        <v>322</v>
      </c>
      <c r="C127" s="168" t="s">
        <v>64</v>
      </c>
      <c r="D127" s="169"/>
      <c r="E127" s="169"/>
      <c r="F127" s="169"/>
      <c r="G127" s="169"/>
      <c r="H127" s="169"/>
      <c r="I127" s="170"/>
    </row>
    <row r="128" spans="1:9" s="156" customFormat="1" ht="14.25" x14ac:dyDescent="0.2">
      <c r="B128" s="171" t="s">
        <v>323</v>
      </c>
      <c r="C128" s="172" t="s">
        <v>324</v>
      </c>
      <c r="D128" s="173"/>
      <c r="E128" s="174"/>
      <c r="F128" s="174">
        <v>75</v>
      </c>
      <c r="G128" s="174">
        <v>75</v>
      </c>
      <c r="H128" s="174">
        <v>75</v>
      </c>
      <c r="I128" s="174"/>
    </row>
    <row r="129" spans="2:9" s="156" customFormat="1" ht="14.25" x14ac:dyDescent="0.2">
      <c r="B129" s="228" t="s">
        <v>18</v>
      </c>
      <c r="C129" s="228"/>
      <c r="D129" s="175">
        <f>+'Հ3 Մաս 1 և 2'!E100</f>
        <v>0</v>
      </c>
      <c r="E129" s="175">
        <f>+'Հ3 Մաս 1 և 2'!F100</f>
        <v>0</v>
      </c>
      <c r="F129" s="175">
        <f>+'Հ3 Մաս 1 և 2'!G100</f>
        <v>12700</v>
      </c>
      <c r="G129" s="175">
        <f>+'Հ3 Մաս 1 և 2'!H100</f>
        <v>12700</v>
      </c>
      <c r="H129" s="175">
        <f>+'Հ3 Մաս 1 և 2'!I100</f>
        <v>12700</v>
      </c>
      <c r="I129" s="176"/>
    </row>
    <row r="132" spans="2:9" s="156" customFormat="1" ht="14.25" x14ac:dyDescent="0.2">
      <c r="B132" s="161" t="s">
        <v>13</v>
      </c>
      <c r="C132" s="162">
        <v>1022</v>
      </c>
      <c r="D132" s="219" t="s">
        <v>58</v>
      </c>
      <c r="E132" s="219"/>
      <c r="F132" s="219"/>
      <c r="G132" s="219"/>
      <c r="H132" s="219"/>
      <c r="I132" s="219"/>
    </row>
    <row r="133" spans="2:9" s="156" customFormat="1" ht="14.25" x14ac:dyDescent="0.2">
      <c r="B133" s="161" t="s">
        <v>14</v>
      </c>
      <c r="C133" s="177">
        <f>+'Հ3 Մաս 1 և 2'!C106</f>
        <v>0</v>
      </c>
      <c r="D133" s="220" t="s">
        <v>162</v>
      </c>
      <c r="E133" s="220" t="s">
        <v>163</v>
      </c>
      <c r="F133" s="219" t="s">
        <v>15</v>
      </c>
      <c r="G133" s="219" t="s">
        <v>19</v>
      </c>
      <c r="H133" s="219" t="s">
        <v>165</v>
      </c>
      <c r="I133" s="224" t="s">
        <v>319</v>
      </c>
    </row>
    <row r="134" spans="2:9" s="156" customFormat="1" ht="21" x14ac:dyDescent="0.2">
      <c r="B134" s="161" t="s">
        <v>4</v>
      </c>
      <c r="C134" s="162" t="str">
        <f>+'Հ3 Մաս 1 և 2'!D107</f>
        <v>Սերմնաբուծությամբ և սերմարտադրությամբ զբաղվող սուբյեկտների և տնտեսությունների մասնագիտական կարողությունների հզորացում</v>
      </c>
      <c r="D134" s="221"/>
      <c r="E134" s="221"/>
      <c r="F134" s="219"/>
      <c r="G134" s="219"/>
      <c r="H134" s="219"/>
      <c r="I134" s="224"/>
    </row>
    <row r="135" spans="2:9" s="156" customFormat="1" ht="58.5" customHeight="1" x14ac:dyDescent="0.2">
      <c r="B135" s="161" t="s">
        <v>16</v>
      </c>
      <c r="C135" s="162" t="str">
        <f>+'Հ3 Մաս 1 և 2'!D109</f>
        <v>Սերմնաբուծությամբ և սերմարտադրությամբ զբաղվող տնտեսավարողների համար յուրաքանչյուր տարի 4 դասընթացի (առկա կամ հեռավար) կազմակերպում, ըստ մշակաբույսերի խմբերի՝ հացահատիկային, հատիկաընդեղեն, բանջար-բոստանային մշակաբույսերի և կերաբույսերի սերմնաբուծության առանձնահատկությունների, սերմնադաշտերի ագրոտեխնիկայի և ապրոբացիայի վերաբերյալ (յուրաքանչյուր խմբում՝ 10-15 մարդ)։
Մասնագիտական կարողությունների բարձրացման դասընթացների մասնակիցներին հավաստագրերի տրամադրում։</v>
      </c>
      <c r="D135" s="221"/>
      <c r="E135" s="221"/>
      <c r="F135" s="219"/>
      <c r="G135" s="219"/>
      <c r="H135" s="219"/>
      <c r="I135" s="224"/>
    </row>
    <row r="136" spans="2:9" s="156" customFormat="1" ht="16.5" x14ac:dyDescent="0.2">
      <c r="B136" s="161" t="s">
        <v>320</v>
      </c>
      <c r="C136" s="177" t="str">
        <f>+'Հ3 Մաս 1 և 2'!D111</f>
        <v>Տրանսֆերտի տրամադրում</v>
      </c>
      <c r="D136" s="221"/>
      <c r="E136" s="221"/>
      <c r="F136" s="219"/>
      <c r="G136" s="219"/>
      <c r="H136" s="219"/>
      <c r="I136" s="224"/>
    </row>
    <row r="137" spans="2:9" s="156" customFormat="1" ht="14.25" x14ac:dyDescent="0.2">
      <c r="B137" s="163" t="s">
        <v>321</v>
      </c>
      <c r="C137" s="164"/>
      <c r="D137" s="222"/>
      <c r="E137" s="222"/>
      <c r="F137" s="223"/>
      <c r="G137" s="223"/>
      <c r="H137" s="223"/>
      <c r="I137" s="225"/>
    </row>
    <row r="138" spans="2:9" s="156" customFormat="1" ht="14.25" x14ac:dyDescent="0.2">
      <c r="B138" s="226" t="s">
        <v>17</v>
      </c>
      <c r="C138" s="227"/>
      <c r="D138" s="165"/>
      <c r="E138" s="165"/>
      <c r="F138" s="165"/>
      <c r="G138" s="165"/>
      <c r="H138" s="165"/>
      <c r="I138" s="166"/>
    </row>
    <row r="139" spans="2:9" s="156" customFormat="1" ht="14.25" x14ac:dyDescent="0.2">
      <c r="B139" s="167" t="s">
        <v>322</v>
      </c>
      <c r="C139" s="168" t="s">
        <v>64</v>
      </c>
      <c r="D139" s="169"/>
      <c r="E139" s="169"/>
      <c r="F139" s="169"/>
      <c r="G139" s="169"/>
      <c r="H139" s="169"/>
      <c r="I139" s="170"/>
    </row>
    <row r="140" spans="2:9" s="156" customFormat="1" ht="21" x14ac:dyDescent="0.2">
      <c r="B140" s="171" t="s">
        <v>323</v>
      </c>
      <c r="C140" s="172" t="s">
        <v>325</v>
      </c>
      <c r="D140" s="173"/>
      <c r="E140" s="174"/>
      <c r="F140" s="174">
        <v>60</v>
      </c>
      <c r="G140" s="174">
        <v>60</v>
      </c>
      <c r="H140" s="174">
        <v>60</v>
      </c>
      <c r="I140" s="174"/>
    </row>
    <row r="141" spans="2:9" s="156" customFormat="1" ht="14.25" x14ac:dyDescent="0.2">
      <c r="B141" s="228" t="s">
        <v>18</v>
      </c>
      <c r="C141" s="228"/>
      <c r="D141" s="175">
        <f>+'Հ3 Մաս 1 և 2'!E106</f>
        <v>0</v>
      </c>
      <c r="E141" s="175">
        <f>+'Հ3 Մաս 1 և 2'!F106</f>
        <v>0</v>
      </c>
      <c r="F141" s="175">
        <f>+'Հ3 Մաս 1 և 2'!G106</f>
        <v>5000</v>
      </c>
      <c r="G141" s="175">
        <f>+'Հ3 Մաս 1 և 2'!H106</f>
        <v>5000</v>
      </c>
      <c r="H141" s="175">
        <f>+'Հ3 Մաս 1 և 2'!I106</f>
        <v>5000</v>
      </c>
      <c r="I141" s="176"/>
    </row>
    <row r="144" spans="2:9" s="156" customFormat="1" ht="14.25" x14ac:dyDescent="0.2">
      <c r="B144" s="161" t="s">
        <v>13</v>
      </c>
      <c r="C144" s="162">
        <v>1022</v>
      </c>
      <c r="D144" s="219" t="s">
        <v>58</v>
      </c>
      <c r="E144" s="219"/>
      <c r="F144" s="219"/>
      <c r="G144" s="219"/>
      <c r="H144" s="219"/>
      <c r="I144" s="219"/>
    </row>
    <row r="145" spans="2:9" s="156" customFormat="1" ht="14.25" x14ac:dyDescent="0.2">
      <c r="B145" s="161" t="s">
        <v>14</v>
      </c>
      <c r="C145" s="177">
        <f>+'Հ3 Մաս 1 և 2'!C118</f>
        <v>0</v>
      </c>
      <c r="D145" s="220" t="s">
        <v>162</v>
      </c>
      <c r="E145" s="220" t="s">
        <v>163</v>
      </c>
      <c r="F145" s="219" t="s">
        <v>15</v>
      </c>
      <c r="G145" s="219" t="s">
        <v>19</v>
      </c>
      <c r="H145" s="219" t="s">
        <v>165</v>
      </c>
      <c r="I145" s="224" t="s">
        <v>319</v>
      </c>
    </row>
    <row r="146" spans="2:9" s="156" customFormat="1" ht="14.25" x14ac:dyDescent="0.2">
      <c r="B146" s="161" t="s">
        <v>4</v>
      </c>
      <c r="C146" s="155" t="s">
        <v>315</v>
      </c>
      <c r="D146" s="221"/>
      <c r="E146" s="221"/>
      <c r="F146" s="219"/>
      <c r="G146" s="219"/>
      <c r="H146" s="219"/>
      <c r="I146" s="224"/>
    </row>
    <row r="147" spans="2:9" s="156" customFormat="1" ht="58.5" customHeight="1" x14ac:dyDescent="0.2">
      <c r="B147" s="161" t="s">
        <v>16</v>
      </c>
      <c r="C147" s="22" t="s">
        <v>316</v>
      </c>
      <c r="D147" s="221"/>
      <c r="E147" s="221"/>
      <c r="F147" s="219"/>
      <c r="G147" s="219"/>
      <c r="H147" s="219"/>
      <c r="I147" s="224"/>
    </row>
    <row r="148" spans="2:9" s="156" customFormat="1" ht="16.5" x14ac:dyDescent="0.2">
      <c r="B148" s="161" t="s">
        <v>320</v>
      </c>
      <c r="C148" s="22" t="s">
        <v>243</v>
      </c>
      <c r="D148" s="221"/>
      <c r="E148" s="221"/>
      <c r="F148" s="219"/>
      <c r="G148" s="219"/>
      <c r="H148" s="219"/>
      <c r="I148" s="224"/>
    </row>
    <row r="149" spans="2:9" s="156" customFormat="1" ht="14.25" x14ac:dyDescent="0.2">
      <c r="B149" s="163" t="s">
        <v>321</v>
      </c>
      <c r="C149" s="164"/>
      <c r="D149" s="222"/>
      <c r="E149" s="222"/>
      <c r="F149" s="223"/>
      <c r="G149" s="223"/>
      <c r="H149" s="223"/>
      <c r="I149" s="225"/>
    </row>
    <row r="150" spans="2:9" s="156" customFormat="1" ht="14.25" x14ac:dyDescent="0.2">
      <c r="B150" s="226" t="s">
        <v>17</v>
      </c>
      <c r="C150" s="227"/>
      <c r="D150" s="165"/>
      <c r="E150" s="165"/>
      <c r="F150" s="165"/>
      <c r="G150" s="165"/>
      <c r="H150" s="165"/>
      <c r="I150" s="166"/>
    </row>
    <row r="151" spans="2:9" s="156" customFormat="1" ht="14.25" x14ac:dyDescent="0.2">
      <c r="B151" s="167" t="s">
        <v>322</v>
      </c>
      <c r="C151" s="168" t="s">
        <v>64</v>
      </c>
      <c r="D151" s="169"/>
      <c r="E151" s="169"/>
      <c r="F151" s="169"/>
      <c r="G151" s="169"/>
      <c r="H151" s="169"/>
      <c r="I151" s="170"/>
    </row>
    <row r="152" spans="2:9" s="156" customFormat="1" ht="18" customHeight="1" x14ac:dyDescent="0.2">
      <c r="B152" s="171" t="s">
        <v>323</v>
      </c>
      <c r="C152" s="136" t="s">
        <v>326</v>
      </c>
      <c r="D152" s="173"/>
      <c r="E152" s="174"/>
      <c r="F152" s="178">
        <v>30</v>
      </c>
      <c r="G152" s="178">
        <v>30</v>
      </c>
      <c r="H152" s="179">
        <v>30</v>
      </c>
      <c r="I152" s="174"/>
    </row>
    <row r="153" spans="2:9" s="156" customFormat="1" ht="14.25" x14ac:dyDescent="0.2">
      <c r="B153" s="171" t="s">
        <v>323</v>
      </c>
      <c r="C153" s="136" t="s">
        <v>328</v>
      </c>
      <c r="D153" s="173"/>
      <c r="E153" s="174"/>
      <c r="F153" s="178">
        <v>20</v>
      </c>
      <c r="G153" s="178">
        <v>20</v>
      </c>
      <c r="H153" s="179">
        <v>20</v>
      </c>
      <c r="I153" s="174"/>
    </row>
    <row r="154" spans="2:9" s="156" customFormat="1" ht="39.75" customHeight="1" x14ac:dyDescent="0.2">
      <c r="B154" s="171" t="s">
        <v>323</v>
      </c>
      <c r="C154" s="136" t="s">
        <v>327</v>
      </c>
      <c r="D154" s="173"/>
      <c r="E154" s="174"/>
      <c r="F154" s="178">
        <v>20</v>
      </c>
      <c r="G154" s="178">
        <v>20</v>
      </c>
      <c r="H154" s="178">
        <v>20</v>
      </c>
      <c r="I154" s="174"/>
    </row>
    <row r="155" spans="2:9" s="156" customFormat="1" ht="27" x14ac:dyDescent="0.2">
      <c r="B155" s="171" t="s">
        <v>323</v>
      </c>
      <c r="C155" s="136" t="s">
        <v>329</v>
      </c>
      <c r="D155" s="173"/>
      <c r="E155" s="174"/>
      <c r="F155" s="178">
        <v>20</v>
      </c>
      <c r="G155" s="178">
        <v>20</v>
      </c>
      <c r="H155" s="179">
        <v>20</v>
      </c>
      <c r="I155" s="174"/>
    </row>
    <row r="156" spans="2:9" s="156" customFormat="1" ht="14.25" x14ac:dyDescent="0.2">
      <c r="B156" s="228" t="s">
        <v>18</v>
      </c>
      <c r="C156" s="228"/>
      <c r="D156" s="175">
        <f>+'Հ3 Մաս 1 և 2'!E112</f>
        <v>0</v>
      </c>
      <c r="E156" s="175">
        <f>+'Հ3 Մաս 1 և 2'!F112</f>
        <v>0</v>
      </c>
      <c r="F156" s="175">
        <f>+'Հ3 Մաս 1 և 2'!G112</f>
        <v>100000</v>
      </c>
      <c r="G156" s="175">
        <f>+'Հ3 Մաս 1 և 2'!H112</f>
        <v>100000</v>
      </c>
      <c r="H156" s="175">
        <f>+'Հ3 Մաս 1 և 2'!I112</f>
        <v>100000</v>
      </c>
      <c r="I156" s="176"/>
    </row>
  </sheetData>
  <mergeCells count="90">
    <mergeCell ref="B150:C150"/>
    <mergeCell ref="B156:C156"/>
    <mergeCell ref="B138:C138"/>
    <mergeCell ref="B141:C141"/>
    <mergeCell ref="D144:I144"/>
    <mergeCell ref="D145:D149"/>
    <mergeCell ref="E145:E149"/>
    <mergeCell ref="F145:F149"/>
    <mergeCell ref="G145:G149"/>
    <mergeCell ref="H145:H149"/>
    <mergeCell ref="I145:I149"/>
    <mergeCell ref="B126:C126"/>
    <mergeCell ref="B129:C129"/>
    <mergeCell ref="D132:I132"/>
    <mergeCell ref="D133:D137"/>
    <mergeCell ref="E133:E137"/>
    <mergeCell ref="F133:F137"/>
    <mergeCell ref="G133:G137"/>
    <mergeCell ref="H133:H137"/>
    <mergeCell ref="I133:I137"/>
    <mergeCell ref="B20:C20"/>
    <mergeCell ref="B16:C16"/>
    <mergeCell ref="D120:I120"/>
    <mergeCell ref="D121:D125"/>
    <mergeCell ref="E121:E125"/>
    <mergeCell ref="F121:F125"/>
    <mergeCell ref="G121:G125"/>
    <mergeCell ref="H121:H125"/>
    <mergeCell ref="I121:I125"/>
    <mergeCell ref="D29:I29"/>
    <mergeCell ref="D30:D34"/>
    <mergeCell ref="E30:E34"/>
    <mergeCell ref="F30:F34"/>
    <mergeCell ref="G30:G34"/>
    <mergeCell ref="H30:H34"/>
    <mergeCell ref="I30:I34"/>
    <mergeCell ref="B35:C35"/>
    <mergeCell ref="B41:C41"/>
    <mergeCell ref="D43:I43"/>
    <mergeCell ref="D44:D48"/>
    <mergeCell ref="D10:I10"/>
    <mergeCell ref="D11:D15"/>
    <mergeCell ref="E11:E15"/>
    <mergeCell ref="F11:F15"/>
    <mergeCell ref="G11:G15"/>
    <mergeCell ref="H11:H15"/>
    <mergeCell ref="I11:I15"/>
    <mergeCell ref="G44:G48"/>
    <mergeCell ref="H44:H48"/>
    <mergeCell ref="I44:I48"/>
    <mergeCell ref="E44:E48"/>
    <mergeCell ref="F44:F48"/>
    <mergeCell ref="B49:C49"/>
    <mergeCell ref="B53:C53"/>
    <mergeCell ref="D55:I55"/>
    <mergeCell ref="D56:D60"/>
    <mergeCell ref="E56:E60"/>
    <mergeCell ref="F56:F60"/>
    <mergeCell ref="G56:G60"/>
    <mergeCell ref="H56:H60"/>
    <mergeCell ref="I56:I60"/>
    <mergeCell ref="B61:C61"/>
    <mergeCell ref="B65:C65"/>
    <mergeCell ref="D67:I67"/>
    <mergeCell ref="D68:D72"/>
    <mergeCell ref="E68:E72"/>
    <mergeCell ref="F68:F72"/>
    <mergeCell ref="G68:G72"/>
    <mergeCell ref="H68:H72"/>
    <mergeCell ref="I68:I72"/>
    <mergeCell ref="B73:C73"/>
    <mergeCell ref="B79:C79"/>
    <mergeCell ref="D87:I87"/>
    <mergeCell ref="D88:D92"/>
    <mergeCell ref="E88:E92"/>
    <mergeCell ref="F88:F92"/>
    <mergeCell ref="G88:G92"/>
    <mergeCell ref="H88:H92"/>
    <mergeCell ref="I88:I92"/>
    <mergeCell ref="B108:C108"/>
    <mergeCell ref="B112:C112"/>
    <mergeCell ref="B93:C93"/>
    <mergeCell ref="B99:C99"/>
    <mergeCell ref="D102:I102"/>
    <mergeCell ref="D103:D107"/>
    <mergeCell ref="E103:E107"/>
    <mergeCell ref="F103:F107"/>
    <mergeCell ref="G103:G107"/>
    <mergeCell ref="H103:H107"/>
    <mergeCell ref="I103:I107"/>
  </mergeCells>
  <pageMargins left="0.2" right="0.2" top="0.25" bottom="0.25" header="0.3" footer="0.3"/>
  <pageSetup paperSize="9"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L72"/>
  <sheetViews>
    <sheetView topLeftCell="A40" workbookViewId="0">
      <selection activeCell="G48" sqref="G48"/>
    </sheetView>
  </sheetViews>
  <sheetFormatPr defaultRowHeight="15" x14ac:dyDescent="0.25"/>
  <cols>
    <col min="1" max="1" width="6" customWidth="1"/>
    <col min="2" max="4" width="14.140625" customWidth="1"/>
    <col min="5" max="5" width="12.28515625" customWidth="1"/>
    <col min="6" max="6" width="11.140625" customWidth="1"/>
    <col min="7" max="7" width="42.5703125" customWidth="1"/>
    <col min="8" max="8" width="21" customWidth="1"/>
    <col min="9" max="9" width="18.42578125" customWidth="1"/>
    <col min="10" max="11" width="20.42578125" customWidth="1"/>
    <col min="12" max="12" width="19.7109375" customWidth="1"/>
  </cols>
  <sheetData>
    <row r="1" spans="1:12" x14ac:dyDescent="0.25">
      <c r="A1" s="4" t="s">
        <v>65</v>
      </c>
    </row>
    <row r="3" spans="1:12" ht="29.25" customHeight="1" x14ac:dyDescent="0.25">
      <c r="B3" s="229" t="s">
        <v>145</v>
      </c>
      <c r="C3" s="229"/>
      <c r="D3" s="229"/>
      <c r="E3" s="229" t="s">
        <v>20</v>
      </c>
      <c r="F3" s="229"/>
      <c r="G3" s="230" t="s">
        <v>192</v>
      </c>
      <c r="H3" s="230" t="s">
        <v>198</v>
      </c>
      <c r="I3" s="230" t="s">
        <v>197</v>
      </c>
      <c r="J3" s="230" t="s">
        <v>196</v>
      </c>
      <c r="K3" s="230" t="s">
        <v>195</v>
      </c>
      <c r="L3" s="230" t="s">
        <v>194</v>
      </c>
    </row>
    <row r="4" spans="1:12" ht="126" customHeight="1" x14ac:dyDescent="0.25">
      <c r="B4" s="98" t="s">
        <v>21</v>
      </c>
      <c r="C4" s="98" t="s">
        <v>22</v>
      </c>
      <c r="D4" s="98" t="s">
        <v>23</v>
      </c>
      <c r="E4" s="12" t="s">
        <v>3</v>
      </c>
      <c r="F4" s="12" t="s">
        <v>39</v>
      </c>
      <c r="G4" s="231"/>
      <c r="H4" s="231"/>
      <c r="I4" s="231"/>
      <c r="J4" s="231"/>
      <c r="K4" s="231"/>
      <c r="L4" s="231"/>
    </row>
    <row r="5" spans="1:12" x14ac:dyDescent="0.25">
      <c r="B5" s="53"/>
      <c r="C5" s="53"/>
      <c r="D5" s="53"/>
      <c r="E5" s="12"/>
      <c r="F5" s="12"/>
      <c r="G5" s="98" t="s">
        <v>32</v>
      </c>
      <c r="H5" s="100" t="e">
        <f>+H6+H13+H37</f>
        <v>#REF!</v>
      </c>
      <c r="I5" s="100" t="e">
        <f>+I6+I13+I37</f>
        <v>#REF!</v>
      </c>
      <c r="J5" s="100" t="e">
        <f>+J6+J13+J37+J49</f>
        <v>#REF!</v>
      </c>
      <c r="K5" s="100" t="e">
        <f>+K6+K13+K37+K49</f>
        <v>#REF!</v>
      </c>
      <c r="L5" s="100" t="e">
        <f>+L6+L13+L37+L49</f>
        <v>#REF!</v>
      </c>
    </row>
    <row r="6" spans="1:12" s="115" customFormat="1" ht="34.5" x14ac:dyDescent="0.25">
      <c r="B6" s="139"/>
      <c r="C6" s="139"/>
      <c r="D6" s="139"/>
      <c r="E6" s="123">
        <v>1165</v>
      </c>
      <c r="F6" s="123"/>
      <c r="G6" s="135" t="s">
        <v>217</v>
      </c>
      <c r="H6" s="124" t="e">
        <f>+H8+#REF!+#REF!</f>
        <v>#REF!</v>
      </c>
      <c r="I6" s="124" t="e">
        <f>+I8+#REF!+#REF!</f>
        <v>#REF!</v>
      </c>
      <c r="J6" s="124" t="e">
        <f>+J8+#REF!+#REF!</f>
        <v>#REF!</v>
      </c>
      <c r="K6" s="124" t="e">
        <f>+K8+#REF!+#REF!</f>
        <v>#REF!</v>
      </c>
      <c r="L6" s="124" t="e">
        <f>+L8+#REF!+#REF!</f>
        <v>#REF!</v>
      </c>
    </row>
    <row r="7" spans="1:12" x14ac:dyDescent="0.25">
      <c r="B7" s="45"/>
      <c r="C7" s="45"/>
      <c r="D7" s="45"/>
      <c r="E7" s="44"/>
      <c r="F7" s="44"/>
      <c r="G7" s="58" t="s">
        <v>190</v>
      </c>
      <c r="H7" s="44"/>
      <c r="I7" s="44"/>
      <c r="J7" s="44"/>
      <c r="K7" s="44"/>
      <c r="L7" s="44"/>
    </row>
    <row r="8" spans="1:12" s="131" customFormat="1" ht="51" x14ac:dyDescent="0.25">
      <c r="B8" s="137"/>
      <c r="C8" s="137"/>
      <c r="D8" s="137"/>
      <c r="E8" s="125"/>
      <c r="F8" s="125">
        <v>12004</v>
      </c>
      <c r="G8" s="138" t="s">
        <v>214</v>
      </c>
      <c r="H8" s="133">
        <f>+H10</f>
        <v>0</v>
      </c>
      <c r="I8" s="133">
        <f t="shared" ref="I8:L8" si="0">+I10</f>
        <v>0</v>
      </c>
      <c r="J8" s="133">
        <f t="shared" si="0"/>
        <v>1000000</v>
      </c>
      <c r="K8" s="133">
        <f t="shared" si="0"/>
        <v>1500000</v>
      </c>
      <c r="L8" s="133">
        <f t="shared" si="0"/>
        <v>2000000</v>
      </c>
    </row>
    <row r="9" spans="1:12" x14ac:dyDescent="0.25">
      <c r="B9" s="45"/>
      <c r="C9" s="45"/>
      <c r="D9" s="45"/>
      <c r="E9" s="44"/>
      <c r="F9" s="44"/>
      <c r="G9" s="58" t="s">
        <v>193</v>
      </c>
      <c r="H9" s="44"/>
      <c r="I9" s="44"/>
      <c r="J9" s="44"/>
      <c r="K9" s="44"/>
      <c r="L9" s="44"/>
    </row>
    <row r="10" spans="1:12" x14ac:dyDescent="0.25">
      <c r="B10" s="45"/>
      <c r="C10" s="45"/>
      <c r="D10" s="45"/>
      <c r="E10" s="44"/>
      <c r="F10" s="44"/>
      <c r="G10" s="59" t="s">
        <v>280</v>
      </c>
      <c r="H10" s="126">
        <f>+H12</f>
        <v>0</v>
      </c>
      <c r="I10" s="126">
        <f t="shared" ref="I10:L10" si="1">+I12</f>
        <v>0</v>
      </c>
      <c r="J10" s="126">
        <f t="shared" si="1"/>
        <v>1000000</v>
      </c>
      <c r="K10" s="126">
        <f t="shared" si="1"/>
        <v>1500000</v>
      </c>
      <c r="L10" s="126">
        <f t="shared" si="1"/>
        <v>2000000</v>
      </c>
    </row>
    <row r="11" spans="1:12" ht="38.25" x14ac:dyDescent="0.25">
      <c r="B11" s="45"/>
      <c r="C11" s="45"/>
      <c r="D11" s="45"/>
      <c r="E11" s="44"/>
      <c r="F11" s="44"/>
      <c r="G11" s="58" t="s">
        <v>191</v>
      </c>
      <c r="H11" s="44"/>
      <c r="I11" s="44"/>
      <c r="J11" s="44"/>
      <c r="K11" s="44"/>
      <c r="L11" s="44"/>
    </row>
    <row r="12" spans="1:12" x14ac:dyDescent="0.25">
      <c r="B12" s="45"/>
      <c r="C12" s="45"/>
      <c r="D12" s="45"/>
      <c r="E12" s="44"/>
      <c r="F12" s="44"/>
      <c r="G12" s="58" t="s">
        <v>345</v>
      </c>
      <c r="H12" s="126">
        <f>+'Հ3 Մաս 1 և 2'!E33</f>
        <v>0</v>
      </c>
      <c r="I12" s="126">
        <f>+'Հ3 Մաս 1 և 2'!F33</f>
        <v>0</v>
      </c>
      <c r="J12" s="126">
        <f>+'Հ3 Մաս 1 և 2'!G33</f>
        <v>1000000</v>
      </c>
      <c r="K12" s="126">
        <f>+'Հ3 Մաս 1 և 2'!H33</f>
        <v>1500000</v>
      </c>
      <c r="L12" s="126">
        <f>+'Հ3 Մաս 1 և 2'!I33</f>
        <v>2000000</v>
      </c>
    </row>
    <row r="13" spans="1:12" s="115" customFormat="1" ht="34.5" x14ac:dyDescent="0.25">
      <c r="B13" s="139"/>
      <c r="C13" s="139"/>
      <c r="D13" s="139"/>
      <c r="E13" s="123">
        <v>1086</v>
      </c>
      <c r="F13" s="123"/>
      <c r="G13" s="135" t="s">
        <v>227</v>
      </c>
      <c r="H13" s="124">
        <f>+H15+H20+H26+H32</f>
        <v>0</v>
      </c>
      <c r="I13" s="124">
        <f t="shared" ref="I13:L13" si="2">+I15+I20+I26+I32</f>
        <v>0</v>
      </c>
      <c r="J13" s="124">
        <f t="shared" si="2"/>
        <v>618000</v>
      </c>
      <c r="K13" s="124">
        <f t="shared" si="2"/>
        <v>2048000</v>
      </c>
      <c r="L13" s="124">
        <f t="shared" si="2"/>
        <v>4075696.4</v>
      </c>
    </row>
    <row r="14" spans="1:12" x14ac:dyDescent="0.25">
      <c r="B14" s="45"/>
      <c r="C14" s="45"/>
      <c r="D14" s="45"/>
      <c r="E14" s="44"/>
      <c r="F14" s="44"/>
      <c r="G14" s="58" t="s">
        <v>190</v>
      </c>
      <c r="H14" s="44"/>
      <c r="I14" s="44"/>
      <c r="J14" s="44"/>
      <c r="K14" s="44"/>
      <c r="L14" s="44"/>
    </row>
    <row r="15" spans="1:12" s="131" customFormat="1" ht="76.5" x14ac:dyDescent="0.25">
      <c r="B15" s="137"/>
      <c r="C15" s="137"/>
      <c r="D15" s="137"/>
      <c r="E15" s="125"/>
      <c r="F15" s="44"/>
      <c r="G15" s="138" t="s">
        <v>222</v>
      </c>
      <c r="H15" s="133">
        <f>+H17</f>
        <v>0</v>
      </c>
      <c r="I15" s="133">
        <f t="shared" ref="I15:L15" si="3">+I17</f>
        <v>0</v>
      </c>
      <c r="J15" s="133">
        <f t="shared" si="3"/>
        <v>120000</v>
      </c>
      <c r="K15" s="133">
        <f t="shared" si="3"/>
        <v>1200000</v>
      </c>
      <c r="L15" s="133">
        <f t="shared" si="3"/>
        <v>2400000</v>
      </c>
    </row>
    <row r="16" spans="1:12" x14ac:dyDescent="0.25">
      <c r="B16" s="45"/>
      <c r="C16" s="45"/>
      <c r="D16" s="45"/>
      <c r="E16" s="44"/>
      <c r="F16" s="44"/>
      <c r="G16" s="58" t="s">
        <v>193</v>
      </c>
      <c r="H16" s="44"/>
      <c r="I16" s="44"/>
      <c r="J16" s="44"/>
      <c r="K16" s="44"/>
      <c r="L16" s="44"/>
    </row>
    <row r="17" spans="2:12" x14ac:dyDescent="0.25">
      <c r="B17" s="45"/>
      <c r="C17" s="45"/>
      <c r="D17" s="45"/>
      <c r="E17" s="44"/>
      <c r="F17" s="44"/>
      <c r="G17" s="59" t="s">
        <v>280</v>
      </c>
      <c r="H17" s="126">
        <f>+H19</f>
        <v>0</v>
      </c>
      <c r="I17" s="126">
        <f t="shared" ref="I17:L17" si="4">+I19</f>
        <v>0</v>
      </c>
      <c r="J17" s="126">
        <f t="shared" si="4"/>
        <v>120000</v>
      </c>
      <c r="K17" s="126">
        <f t="shared" si="4"/>
        <v>1200000</v>
      </c>
      <c r="L17" s="126">
        <f t="shared" si="4"/>
        <v>2400000</v>
      </c>
    </row>
    <row r="18" spans="2:12" ht="38.25" x14ac:dyDescent="0.25">
      <c r="B18" s="45"/>
      <c r="C18" s="45"/>
      <c r="D18" s="45"/>
      <c r="E18" s="44"/>
      <c r="F18" s="44"/>
      <c r="G18" s="58" t="s">
        <v>191</v>
      </c>
      <c r="H18" s="44"/>
      <c r="I18" s="44"/>
      <c r="J18" s="44"/>
      <c r="K18" s="44"/>
      <c r="L18" s="44"/>
    </row>
    <row r="19" spans="2:12" x14ac:dyDescent="0.25">
      <c r="B19" s="45"/>
      <c r="C19" s="45"/>
      <c r="D19" s="45"/>
      <c r="E19" s="44"/>
      <c r="F19" s="44"/>
      <c r="G19" s="58" t="s">
        <v>281</v>
      </c>
      <c r="H19" s="126">
        <f>+'Հ3 Մաս 1 և 2'!E48</f>
        <v>0</v>
      </c>
      <c r="I19" s="126">
        <f>+'Հ3 Մաս 1 և 2'!F48</f>
        <v>0</v>
      </c>
      <c r="J19" s="126">
        <f>+'Հ3 Մաս 1 և 2'!G48</f>
        <v>120000</v>
      </c>
      <c r="K19" s="126">
        <f>+'Հ3 Մաս 1 և 2'!H48</f>
        <v>1200000</v>
      </c>
      <c r="L19" s="126">
        <f>+'Հ3 Մաս 1 և 2'!I48</f>
        <v>2400000</v>
      </c>
    </row>
    <row r="20" spans="2:12" s="131" customFormat="1" ht="51" x14ac:dyDescent="0.25">
      <c r="B20" s="137"/>
      <c r="C20" s="137"/>
      <c r="D20" s="137"/>
      <c r="E20" s="125"/>
      <c r="F20" s="44"/>
      <c r="G20" s="138" t="s">
        <v>225</v>
      </c>
      <c r="H20" s="133">
        <f>+H22</f>
        <v>0</v>
      </c>
      <c r="I20" s="133">
        <f t="shared" ref="I20:L20" si="5">+I22</f>
        <v>0</v>
      </c>
      <c r="J20" s="133">
        <f t="shared" si="5"/>
        <v>148000</v>
      </c>
      <c r="K20" s="133">
        <f t="shared" si="5"/>
        <v>248000</v>
      </c>
      <c r="L20" s="133">
        <f t="shared" si="5"/>
        <v>1200000</v>
      </c>
    </row>
    <row r="21" spans="2:12" x14ac:dyDescent="0.25">
      <c r="B21" s="45"/>
      <c r="C21" s="45"/>
      <c r="D21" s="45"/>
      <c r="E21" s="44"/>
      <c r="F21" s="44"/>
      <c r="G21" s="58" t="s">
        <v>193</v>
      </c>
      <c r="H21" s="44"/>
      <c r="I21" s="44"/>
      <c r="J21" s="44"/>
      <c r="K21" s="44"/>
      <c r="L21" s="44"/>
    </row>
    <row r="22" spans="2:12" x14ac:dyDescent="0.25">
      <c r="B22" s="45"/>
      <c r="C22" s="45"/>
      <c r="D22" s="45"/>
      <c r="E22" s="44"/>
      <c r="F22" s="44"/>
      <c r="G22" s="59" t="s">
        <v>280</v>
      </c>
      <c r="H22" s="126">
        <f>+H24+H25</f>
        <v>0</v>
      </c>
      <c r="I22" s="126">
        <f t="shared" ref="I22:L22" si="6">+I24+I25</f>
        <v>0</v>
      </c>
      <c r="J22" s="126">
        <f t="shared" si="6"/>
        <v>148000</v>
      </c>
      <c r="K22" s="126">
        <f t="shared" si="6"/>
        <v>248000</v>
      </c>
      <c r="L22" s="126">
        <f t="shared" si="6"/>
        <v>1200000</v>
      </c>
    </row>
    <row r="23" spans="2:12" ht="38.25" x14ac:dyDescent="0.25">
      <c r="B23" s="45"/>
      <c r="C23" s="45"/>
      <c r="D23" s="45"/>
      <c r="E23" s="44"/>
      <c r="F23" s="44"/>
      <c r="G23" s="58" t="s">
        <v>191</v>
      </c>
      <c r="H23" s="44"/>
      <c r="I23" s="44"/>
      <c r="J23" s="44"/>
      <c r="K23" s="44"/>
      <c r="L23" s="44"/>
    </row>
    <row r="24" spans="2:12" x14ac:dyDescent="0.25">
      <c r="B24" s="45"/>
      <c r="C24" s="45"/>
      <c r="D24" s="45"/>
      <c r="E24" s="44"/>
      <c r="F24" s="44"/>
      <c r="G24" s="134" t="s">
        <v>282</v>
      </c>
      <c r="H24" s="126">
        <f>+'Հ3 Մաս 1 և 2'!E44</f>
        <v>0</v>
      </c>
      <c r="I24" s="126">
        <f>+'Հ3 Մաս 1 և 2'!F44</f>
        <v>0</v>
      </c>
      <c r="J24" s="126">
        <v>48000</v>
      </c>
      <c r="K24" s="126">
        <v>48000</v>
      </c>
      <c r="L24" s="126">
        <v>50000</v>
      </c>
    </row>
    <row r="25" spans="2:12" x14ac:dyDescent="0.25">
      <c r="B25" s="45"/>
      <c r="C25" s="45"/>
      <c r="D25" s="45"/>
      <c r="E25" s="44"/>
      <c r="F25" s="44"/>
      <c r="G25" s="134" t="s">
        <v>283</v>
      </c>
      <c r="H25" s="44"/>
      <c r="I25" s="44"/>
      <c r="J25" s="126">
        <v>100000</v>
      </c>
      <c r="K25" s="126">
        <v>200000</v>
      </c>
      <c r="L25" s="126">
        <v>1150000</v>
      </c>
    </row>
    <row r="26" spans="2:12" s="131" customFormat="1" ht="51" x14ac:dyDescent="0.25">
      <c r="B26" s="137"/>
      <c r="C26" s="137"/>
      <c r="D26" s="137"/>
      <c r="E26" s="125"/>
      <c r="F26" s="44"/>
      <c r="G26" s="138" t="s">
        <v>230</v>
      </c>
      <c r="H26" s="133">
        <f>+H28</f>
        <v>0</v>
      </c>
      <c r="I26" s="133">
        <f t="shared" ref="I26:L26" si="7">+I28</f>
        <v>0</v>
      </c>
      <c r="J26" s="133">
        <f t="shared" si="7"/>
        <v>150000</v>
      </c>
      <c r="K26" s="133">
        <f t="shared" si="7"/>
        <v>200000</v>
      </c>
      <c r="L26" s="133">
        <f t="shared" si="7"/>
        <v>223509.6</v>
      </c>
    </row>
    <row r="27" spans="2:12" x14ac:dyDescent="0.25">
      <c r="B27" s="45"/>
      <c r="C27" s="45"/>
      <c r="D27" s="45"/>
      <c r="E27" s="44"/>
      <c r="F27" s="44"/>
      <c r="G27" s="58" t="s">
        <v>193</v>
      </c>
      <c r="H27" s="44"/>
      <c r="I27" s="44"/>
      <c r="J27" s="44"/>
      <c r="K27" s="44"/>
      <c r="L27" s="44"/>
    </row>
    <row r="28" spans="2:12" x14ac:dyDescent="0.25">
      <c r="B28" s="45"/>
      <c r="C28" s="45"/>
      <c r="D28" s="45"/>
      <c r="E28" s="44"/>
      <c r="F28" s="44"/>
      <c r="G28" s="59" t="s">
        <v>280</v>
      </c>
      <c r="H28" s="126">
        <f>+H30+H31</f>
        <v>0</v>
      </c>
      <c r="I28" s="126">
        <f t="shared" ref="I28:L28" si="8">+I30+I31</f>
        <v>0</v>
      </c>
      <c r="J28" s="126">
        <f t="shared" si="8"/>
        <v>150000</v>
      </c>
      <c r="K28" s="126">
        <f t="shared" si="8"/>
        <v>200000</v>
      </c>
      <c r="L28" s="126">
        <f t="shared" si="8"/>
        <v>223509.6</v>
      </c>
    </row>
    <row r="29" spans="2:12" ht="38.25" x14ac:dyDescent="0.25">
      <c r="B29" s="45"/>
      <c r="C29" s="45"/>
      <c r="D29" s="45"/>
      <c r="E29" s="44"/>
      <c r="F29" s="44"/>
      <c r="G29" s="58" t="s">
        <v>191</v>
      </c>
      <c r="H29" s="44"/>
      <c r="I29" s="44"/>
      <c r="J29" s="44"/>
      <c r="K29" s="44"/>
      <c r="L29" s="44"/>
    </row>
    <row r="30" spans="2:12" x14ac:dyDescent="0.25">
      <c r="B30" s="45"/>
      <c r="C30" s="45"/>
      <c r="D30" s="45"/>
      <c r="E30" s="44"/>
      <c r="F30" s="44"/>
      <c r="G30" s="134" t="s">
        <v>282</v>
      </c>
      <c r="H30" s="126">
        <f>+'Հ3 Մաս 1 և 2'!E50</f>
        <v>0</v>
      </c>
      <c r="I30" s="126">
        <f>+'Հ3 Մաս 1 և 2'!F50</f>
        <v>0</v>
      </c>
      <c r="J30" s="126">
        <v>50000</v>
      </c>
      <c r="K30" s="126">
        <v>50000</v>
      </c>
      <c r="L30" s="126">
        <v>50000</v>
      </c>
    </row>
    <row r="31" spans="2:12" x14ac:dyDescent="0.25">
      <c r="B31" s="45"/>
      <c r="C31" s="45"/>
      <c r="D31" s="45"/>
      <c r="E31" s="44"/>
      <c r="F31" s="44"/>
      <c r="G31" s="134" t="s">
        <v>283</v>
      </c>
      <c r="H31" s="44"/>
      <c r="I31" s="44"/>
      <c r="J31" s="126">
        <v>100000</v>
      </c>
      <c r="K31" s="126">
        <v>150000</v>
      </c>
      <c r="L31" s="126">
        <v>173509.6</v>
      </c>
    </row>
    <row r="32" spans="2:12" s="131" customFormat="1" ht="51" x14ac:dyDescent="0.25">
      <c r="B32" s="137"/>
      <c r="C32" s="137"/>
      <c r="D32" s="137"/>
      <c r="E32" s="125"/>
      <c r="F32" s="44"/>
      <c r="G32" s="138" t="s">
        <v>230</v>
      </c>
      <c r="H32" s="133">
        <f>+H34</f>
        <v>0</v>
      </c>
      <c r="I32" s="133">
        <f t="shared" ref="I32:L32" si="9">+I34</f>
        <v>0</v>
      </c>
      <c r="J32" s="133">
        <f t="shared" si="9"/>
        <v>200000</v>
      </c>
      <c r="K32" s="133">
        <f t="shared" si="9"/>
        <v>400000</v>
      </c>
      <c r="L32" s="133">
        <f t="shared" si="9"/>
        <v>252186.8</v>
      </c>
    </row>
    <row r="33" spans="2:12" x14ac:dyDescent="0.25">
      <c r="B33" s="45"/>
      <c r="C33" s="45"/>
      <c r="D33" s="45"/>
      <c r="E33" s="44"/>
      <c r="F33" s="44"/>
      <c r="G33" s="58" t="s">
        <v>193</v>
      </c>
      <c r="H33" s="44"/>
      <c r="I33" s="44"/>
      <c r="J33" s="44"/>
      <c r="K33" s="44"/>
      <c r="L33" s="44"/>
    </row>
    <row r="34" spans="2:12" x14ac:dyDescent="0.25">
      <c r="B34" s="45"/>
      <c r="C34" s="45"/>
      <c r="D34" s="45"/>
      <c r="E34" s="44"/>
      <c r="F34" s="44"/>
      <c r="G34" s="59" t="s">
        <v>280</v>
      </c>
      <c r="H34" s="126">
        <f>+H36</f>
        <v>0</v>
      </c>
      <c r="I34" s="126">
        <f t="shared" ref="I34:L34" si="10">+I36</f>
        <v>0</v>
      </c>
      <c r="J34" s="126">
        <f t="shared" si="10"/>
        <v>200000</v>
      </c>
      <c r="K34" s="126">
        <f t="shared" si="10"/>
        <v>400000</v>
      </c>
      <c r="L34" s="126">
        <f t="shared" si="10"/>
        <v>252186.8</v>
      </c>
    </row>
    <row r="35" spans="2:12" ht="38.25" x14ac:dyDescent="0.25">
      <c r="B35" s="45"/>
      <c r="C35" s="45"/>
      <c r="D35" s="45"/>
      <c r="E35" s="44"/>
      <c r="F35" s="44"/>
      <c r="G35" s="58" t="s">
        <v>191</v>
      </c>
      <c r="H35" s="44"/>
      <c r="I35" s="44"/>
      <c r="J35" s="44"/>
      <c r="K35" s="44"/>
      <c r="L35" s="44"/>
    </row>
    <row r="36" spans="2:12" x14ac:dyDescent="0.25">
      <c r="B36" s="45"/>
      <c r="C36" s="45"/>
      <c r="D36" s="45"/>
      <c r="E36" s="44"/>
      <c r="F36" s="44"/>
      <c r="G36" s="58" t="s">
        <v>281</v>
      </c>
      <c r="H36" s="126">
        <f>+'Հ3 Մաս 1 և 2'!E66</f>
        <v>0</v>
      </c>
      <c r="I36" s="126">
        <f>+'Հ3 Մաս 1 և 2'!F66</f>
        <v>0</v>
      </c>
      <c r="J36" s="126">
        <f>+'Հ3 Մաս 1 և 2'!G66</f>
        <v>200000</v>
      </c>
      <c r="K36" s="126">
        <f>+'Հ3 Մաս 1 և 2'!H66</f>
        <v>400000</v>
      </c>
      <c r="L36" s="126">
        <f>+'Հ3 Մաս 1 և 2'!I66</f>
        <v>252186.8</v>
      </c>
    </row>
    <row r="37" spans="2:12" s="115" customFormat="1" ht="69" x14ac:dyDescent="0.25">
      <c r="B37" s="139"/>
      <c r="C37" s="139"/>
      <c r="D37" s="139"/>
      <c r="E37" s="123">
        <v>1104</v>
      </c>
      <c r="F37" s="123"/>
      <c r="G37" s="135" t="s">
        <v>235</v>
      </c>
      <c r="H37" s="124">
        <f>+H39+H44</f>
        <v>0</v>
      </c>
      <c r="I37" s="124">
        <f t="shared" ref="I37:L37" si="11">+I39+I44</f>
        <v>0</v>
      </c>
      <c r="J37" s="124">
        <f t="shared" si="11"/>
        <v>738400</v>
      </c>
      <c r="K37" s="124">
        <f t="shared" si="11"/>
        <v>738400</v>
      </c>
      <c r="L37" s="124">
        <f t="shared" si="11"/>
        <v>338400</v>
      </c>
    </row>
    <row r="38" spans="2:12" x14ac:dyDescent="0.25">
      <c r="B38" s="45"/>
      <c r="C38" s="45"/>
      <c r="D38" s="45"/>
      <c r="E38" s="44"/>
      <c r="F38" s="44"/>
      <c r="G38" s="58" t="s">
        <v>190</v>
      </c>
      <c r="H38" s="44"/>
      <c r="I38" s="44"/>
      <c r="J38" s="44"/>
      <c r="K38" s="44"/>
      <c r="L38" s="44"/>
    </row>
    <row r="39" spans="2:12" s="131" customFormat="1" x14ac:dyDescent="0.25">
      <c r="B39" s="137"/>
      <c r="C39" s="137"/>
      <c r="D39" s="137"/>
      <c r="E39" s="125"/>
      <c r="F39" s="44">
        <v>11007</v>
      </c>
      <c r="G39" s="138" t="s">
        <v>241</v>
      </c>
      <c r="H39" s="133">
        <f>+H41</f>
        <v>0</v>
      </c>
      <c r="I39" s="133">
        <f t="shared" ref="I39:L39" si="12">+I41</f>
        <v>0</v>
      </c>
      <c r="J39" s="133">
        <f t="shared" si="12"/>
        <v>400000</v>
      </c>
      <c r="K39" s="133">
        <f t="shared" si="12"/>
        <v>400000</v>
      </c>
      <c r="L39" s="133">
        <f t="shared" si="12"/>
        <v>0</v>
      </c>
    </row>
    <row r="40" spans="2:12" x14ac:dyDescent="0.25">
      <c r="B40" s="45"/>
      <c r="C40" s="45"/>
      <c r="D40" s="45"/>
      <c r="E40" s="44"/>
      <c r="F40" s="44"/>
      <c r="G40" s="58" t="s">
        <v>193</v>
      </c>
      <c r="H40" s="44"/>
      <c r="I40" s="44"/>
      <c r="J40" s="44"/>
      <c r="K40" s="44"/>
      <c r="L40" s="44"/>
    </row>
    <row r="41" spans="2:12" x14ac:dyDescent="0.25">
      <c r="B41" s="45"/>
      <c r="C41" s="45"/>
      <c r="D41" s="45"/>
      <c r="E41" s="44"/>
      <c r="F41" s="44"/>
      <c r="G41" s="59" t="s">
        <v>280</v>
      </c>
      <c r="H41" s="126">
        <f>+H43</f>
        <v>0</v>
      </c>
      <c r="I41" s="126">
        <f t="shared" ref="I41:L41" si="13">+I43</f>
        <v>0</v>
      </c>
      <c r="J41" s="126">
        <f t="shared" si="13"/>
        <v>400000</v>
      </c>
      <c r="K41" s="126">
        <f t="shared" si="13"/>
        <v>400000</v>
      </c>
      <c r="L41" s="126">
        <f t="shared" si="13"/>
        <v>0</v>
      </c>
    </row>
    <row r="42" spans="2:12" ht="38.25" x14ac:dyDescent="0.25">
      <c r="B42" s="45"/>
      <c r="C42" s="45"/>
      <c r="D42" s="45"/>
      <c r="E42" s="44"/>
      <c r="F42" s="44"/>
      <c r="G42" s="58" t="s">
        <v>191</v>
      </c>
      <c r="H42" s="44"/>
      <c r="I42" s="44"/>
      <c r="J42" s="44"/>
      <c r="K42" s="44"/>
      <c r="L42" s="44"/>
    </row>
    <row r="43" spans="2:12" x14ac:dyDescent="0.25">
      <c r="B43" s="45"/>
      <c r="C43" s="45"/>
      <c r="D43" s="45"/>
      <c r="E43" s="44"/>
      <c r="F43" s="44"/>
      <c r="G43" s="44" t="s">
        <v>284</v>
      </c>
      <c r="H43" s="126">
        <f>+'Հ3 Մաս 1 և 2'!E81</f>
        <v>0</v>
      </c>
      <c r="I43" s="126">
        <f>+'Հ3 Մաս 1 և 2'!F81</f>
        <v>0</v>
      </c>
      <c r="J43" s="126">
        <f>+'Հ3 Մաս 1 և 2'!G81</f>
        <v>400000</v>
      </c>
      <c r="K43" s="126">
        <f>+'Հ3 Մաս 1 և 2'!H81</f>
        <v>400000</v>
      </c>
      <c r="L43" s="126">
        <f>+'Հ3 Մաս 1 և 2'!I81</f>
        <v>0</v>
      </c>
    </row>
    <row r="44" spans="2:12" s="131" customFormat="1" ht="25.5" x14ac:dyDescent="0.25">
      <c r="B44" s="137"/>
      <c r="C44" s="137"/>
      <c r="D44" s="137"/>
      <c r="E44" s="125"/>
      <c r="F44" s="44">
        <v>11008</v>
      </c>
      <c r="G44" s="22" t="s">
        <v>245</v>
      </c>
      <c r="H44" s="133">
        <f>+H46</f>
        <v>0</v>
      </c>
      <c r="I44" s="133">
        <f t="shared" ref="I44:L44" si="14">+I46</f>
        <v>0</v>
      </c>
      <c r="J44" s="133">
        <f t="shared" si="14"/>
        <v>338400</v>
      </c>
      <c r="K44" s="133">
        <f t="shared" si="14"/>
        <v>338400</v>
      </c>
      <c r="L44" s="133">
        <f t="shared" si="14"/>
        <v>338400</v>
      </c>
    </row>
    <row r="45" spans="2:12" x14ac:dyDescent="0.25">
      <c r="B45" s="45"/>
      <c r="C45" s="45"/>
      <c r="D45" s="45"/>
      <c r="E45" s="44"/>
      <c r="F45" s="44"/>
      <c r="G45" s="58" t="s">
        <v>193</v>
      </c>
      <c r="H45" s="44"/>
      <c r="I45" s="44"/>
      <c r="J45" s="44"/>
      <c r="K45" s="44"/>
      <c r="L45" s="44"/>
    </row>
    <row r="46" spans="2:12" x14ac:dyDescent="0.25">
      <c r="B46" s="45"/>
      <c r="C46" s="45"/>
      <c r="D46" s="45"/>
      <c r="E46" s="44"/>
      <c r="F46" s="44"/>
      <c r="G46" s="59" t="s">
        <v>280</v>
      </c>
      <c r="H46" s="126">
        <f>+H48</f>
        <v>0</v>
      </c>
      <c r="I46" s="126">
        <f t="shared" ref="I46:L46" si="15">+I48</f>
        <v>0</v>
      </c>
      <c r="J46" s="126">
        <f t="shared" si="15"/>
        <v>338400</v>
      </c>
      <c r="K46" s="126">
        <f t="shared" si="15"/>
        <v>338400</v>
      </c>
      <c r="L46" s="126">
        <f t="shared" si="15"/>
        <v>338400</v>
      </c>
    </row>
    <row r="47" spans="2:12" ht="38.25" x14ac:dyDescent="0.25">
      <c r="B47" s="45"/>
      <c r="C47" s="45"/>
      <c r="D47" s="45"/>
      <c r="E47" s="44"/>
      <c r="F47" s="44"/>
      <c r="G47" s="58" t="s">
        <v>191</v>
      </c>
      <c r="H47" s="44"/>
      <c r="I47" s="44"/>
      <c r="J47" s="44"/>
      <c r="K47" s="44"/>
      <c r="L47" s="44"/>
    </row>
    <row r="48" spans="2:12" x14ac:dyDescent="0.25">
      <c r="B48" s="45"/>
      <c r="C48" s="45"/>
      <c r="D48" s="45"/>
      <c r="E48" s="44"/>
      <c r="F48" s="44"/>
      <c r="G48" s="44" t="s">
        <v>284</v>
      </c>
      <c r="H48" s="126">
        <f>+'Հ3 Մաս 1 և 2'!E87</f>
        <v>0</v>
      </c>
      <c r="I48" s="126">
        <f>+'Հ3 Մաս 1 և 2'!F87</f>
        <v>0</v>
      </c>
      <c r="J48" s="126">
        <f>+'Հ3 Մաս 1 և 2'!G87</f>
        <v>338400</v>
      </c>
      <c r="K48" s="126">
        <f>+'Հ3 Մաս 1 և 2'!H87</f>
        <v>338400</v>
      </c>
      <c r="L48" s="126">
        <f>+'Հ3 Մաս 1 և 2'!I87</f>
        <v>338400</v>
      </c>
    </row>
    <row r="49" spans="2:12" s="115" customFormat="1" ht="34.5" x14ac:dyDescent="0.25">
      <c r="B49" s="139"/>
      <c r="C49" s="139"/>
      <c r="D49" s="139"/>
      <c r="E49" s="123">
        <v>1022</v>
      </c>
      <c r="F49" s="123"/>
      <c r="G49" s="135" t="s">
        <v>308</v>
      </c>
      <c r="H49" s="124">
        <f>+H51+H56</f>
        <v>0</v>
      </c>
      <c r="I49" s="124">
        <f t="shared" ref="I49" si="16">+I51+I56</f>
        <v>0</v>
      </c>
      <c r="J49" s="124">
        <f>+J51+J56+J61</f>
        <v>117700</v>
      </c>
      <c r="K49" s="124">
        <f t="shared" ref="K49:L49" si="17">+K51+K56+K61</f>
        <v>117700</v>
      </c>
      <c r="L49" s="124">
        <f t="shared" si="17"/>
        <v>117700</v>
      </c>
    </row>
    <row r="50" spans="2:12" x14ac:dyDescent="0.25">
      <c r="B50" s="45"/>
      <c r="C50" s="45"/>
      <c r="D50" s="45"/>
      <c r="E50" s="44"/>
      <c r="F50" s="44"/>
      <c r="G50" s="58" t="s">
        <v>190</v>
      </c>
      <c r="H50" s="44"/>
      <c r="I50" s="44"/>
      <c r="J50" s="44"/>
      <c r="K50" s="44"/>
      <c r="L50" s="44"/>
    </row>
    <row r="51" spans="2:12" s="131" customFormat="1" ht="54" x14ac:dyDescent="0.25">
      <c r="B51" s="137"/>
      <c r="C51" s="137"/>
      <c r="D51" s="137"/>
      <c r="E51" s="125"/>
      <c r="F51" s="44"/>
      <c r="G51" s="154" t="s">
        <v>311</v>
      </c>
      <c r="H51" s="133">
        <f>+H53</f>
        <v>0</v>
      </c>
      <c r="I51" s="133">
        <f t="shared" ref="I51:L51" si="18">+I53</f>
        <v>0</v>
      </c>
      <c r="J51" s="133">
        <f t="shared" si="18"/>
        <v>12700</v>
      </c>
      <c r="K51" s="133">
        <f t="shared" si="18"/>
        <v>12700</v>
      </c>
      <c r="L51" s="133">
        <f t="shared" si="18"/>
        <v>12700</v>
      </c>
    </row>
    <row r="52" spans="2:12" x14ac:dyDescent="0.25">
      <c r="B52" s="45"/>
      <c r="C52" s="45"/>
      <c r="D52" s="45"/>
      <c r="E52" s="44"/>
      <c r="F52" s="44"/>
      <c r="G52" s="58" t="s">
        <v>193</v>
      </c>
      <c r="H52" s="44"/>
      <c r="I52" s="44"/>
      <c r="J52" s="44"/>
      <c r="K52" s="44"/>
      <c r="L52" s="44"/>
    </row>
    <row r="53" spans="2:12" x14ac:dyDescent="0.25">
      <c r="B53" s="45"/>
      <c r="C53" s="45"/>
      <c r="D53" s="45"/>
      <c r="E53" s="44"/>
      <c r="F53" s="44"/>
      <c r="G53" s="59" t="s">
        <v>280</v>
      </c>
      <c r="H53" s="126">
        <f>+H55</f>
        <v>0</v>
      </c>
      <c r="I53" s="126">
        <f t="shared" ref="I53:L53" si="19">+I55</f>
        <v>0</v>
      </c>
      <c r="J53" s="126">
        <f t="shared" si="19"/>
        <v>12700</v>
      </c>
      <c r="K53" s="126">
        <f t="shared" si="19"/>
        <v>12700</v>
      </c>
      <c r="L53" s="126">
        <f t="shared" si="19"/>
        <v>12700</v>
      </c>
    </row>
    <row r="54" spans="2:12" ht="38.25" x14ac:dyDescent="0.25">
      <c r="B54" s="45"/>
      <c r="C54" s="45"/>
      <c r="D54" s="45"/>
      <c r="E54" s="44"/>
      <c r="F54" s="44"/>
      <c r="G54" s="58" t="s">
        <v>191</v>
      </c>
      <c r="H54" s="44"/>
      <c r="I54" s="44"/>
      <c r="J54" s="44"/>
      <c r="K54" s="44"/>
      <c r="L54" s="44"/>
    </row>
    <row r="55" spans="2:12" x14ac:dyDescent="0.25">
      <c r="B55" s="45"/>
      <c r="C55" s="45"/>
      <c r="D55" s="45"/>
      <c r="E55" s="44"/>
      <c r="F55" s="44"/>
      <c r="G55" s="44"/>
      <c r="H55" s="126">
        <f>+'Հ3 Մաս 1 և 2'!E100</f>
        <v>0</v>
      </c>
      <c r="I55" s="126">
        <f>+'Հ3 Մաս 1 և 2'!F100</f>
        <v>0</v>
      </c>
      <c r="J55" s="126">
        <f>+'Հ3 Մաս 1 և 2'!G100</f>
        <v>12700</v>
      </c>
      <c r="K55" s="126">
        <f>+'Հ3 Մաս 1 և 2'!H100</f>
        <v>12700</v>
      </c>
      <c r="L55" s="126">
        <f>+'Հ3 Մաս 1 և 2'!I100</f>
        <v>12700</v>
      </c>
    </row>
    <row r="56" spans="2:12" s="131" customFormat="1" ht="40.5" x14ac:dyDescent="0.25">
      <c r="B56" s="137"/>
      <c r="C56" s="137"/>
      <c r="D56" s="137"/>
      <c r="E56" s="125"/>
      <c r="F56" s="44"/>
      <c r="G56" s="154" t="s">
        <v>313</v>
      </c>
      <c r="H56" s="133">
        <f>+H58</f>
        <v>0</v>
      </c>
      <c r="I56" s="133">
        <f t="shared" ref="I56:L56" si="20">+I58</f>
        <v>0</v>
      </c>
      <c r="J56" s="133">
        <f t="shared" si="20"/>
        <v>5000</v>
      </c>
      <c r="K56" s="133">
        <f t="shared" si="20"/>
        <v>5000</v>
      </c>
      <c r="L56" s="133">
        <f t="shared" si="20"/>
        <v>5000</v>
      </c>
    </row>
    <row r="57" spans="2:12" x14ac:dyDescent="0.25">
      <c r="B57" s="45"/>
      <c r="C57" s="45"/>
      <c r="D57" s="45"/>
      <c r="E57" s="44"/>
      <c r="F57" s="44"/>
      <c r="G57" s="58" t="s">
        <v>193</v>
      </c>
      <c r="H57" s="44"/>
      <c r="I57" s="44"/>
      <c r="J57" s="44"/>
      <c r="K57" s="44"/>
      <c r="L57" s="44"/>
    </row>
    <row r="58" spans="2:12" x14ac:dyDescent="0.25">
      <c r="B58" s="45"/>
      <c r="C58" s="45"/>
      <c r="D58" s="45"/>
      <c r="E58" s="44"/>
      <c r="F58" s="44"/>
      <c r="G58" s="59" t="s">
        <v>280</v>
      </c>
      <c r="H58" s="126">
        <f>+H60</f>
        <v>0</v>
      </c>
      <c r="I58" s="126">
        <f t="shared" ref="I58:L58" si="21">+I60</f>
        <v>0</v>
      </c>
      <c r="J58" s="126">
        <f t="shared" si="21"/>
        <v>5000</v>
      </c>
      <c r="K58" s="126">
        <f t="shared" si="21"/>
        <v>5000</v>
      </c>
      <c r="L58" s="126">
        <f t="shared" si="21"/>
        <v>5000</v>
      </c>
    </row>
    <row r="59" spans="2:12" ht="38.25" x14ac:dyDescent="0.25">
      <c r="B59" s="45"/>
      <c r="C59" s="45"/>
      <c r="D59" s="45"/>
      <c r="E59" s="44"/>
      <c r="F59" s="44"/>
      <c r="G59" s="58" t="s">
        <v>191</v>
      </c>
      <c r="H59" s="44"/>
      <c r="I59" s="44"/>
      <c r="J59" s="44"/>
      <c r="K59" s="44"/>
      <c r="L59" s="44"/>
    </row>
    <row r="60" spans="2:12" x14ac:dyDescent="0.25">
      <c r="B60" s="45"/>
      <c r="C60" s="45"/>
      <c r="D60" s="45"/>
      <c r="E60" s="44"/>
      <c r="F60" s="44"/>
      <c r="G60" s="44"/>
      <c r="H60" s="126">
        <f>+'Հ3 Մաս 1 և 2'!E106</f>
        <v>0</v>
      </c>
      <c r="I60" s="126">
        <f>+'Հ3 Մաս 1 և 2'!F106</f>
        <v>0</v>
      </c>
      <c r="J60" s="126">
        <f>+'Հ3 Մաս 1 և 2'!G106</f>
        <v>5000</v>
      </c>
      <c r="K60" s="126">
        <f>+'Հ3 Մաս 1 և 2'!H106</f>
        <v>5000</v>
      </c>
      <c r="L60" s="126">
        <f>+'Հ3 Մաս 1 և 2'!I106</f>
        <v>5000</v>
      </c>
    </row>
    <row r="61" spans="2:12" s="131" customFormat="1" x14ac:dyDescent="0.25">
      <c r="B61" s="137"/>
      <c r="C61" s="137"/>
      <c r="D61" s="137"/>
      <c r="E61" s="125"/>
      <c r="F61" s="44"/>
      <c r="G61" s="155" t="s">
        <v>315</v>
      </c>
      <c r="H61" s="133">
        <f>+H63</f>
        <v>0</v>
      </c>
      <c r="I61" s="133">
        <f t="shared" ref="I61:L61" si="22">+I63</f>
        <v>0</v>
      </c>
      <c r="J61" s="133">
        <f t="shared" si="22"/>
        <v>100000</v>
      </c>
      <c r="K61" s="133">
        <f t="shared" si="22"/>
        <v>100000</v>
      </c>
      <c r="L61" s="133">
        <f t="shared" si="22"/>
        <v>100000</v>
      </c>
    </row>
    <row r="62" spans="2:12" x14ac:dyDescent="0.25">
      <c r="B62" s="45"/>
      <c r="C62" s="45"/>
      <c r="D62" s="45"/>
      <c r="E62" s="44"/>
      <c r="F62" s="44"/>
      <c r="G62" s="58" t="s">
        <v>193</v>
      </c>
      <c r="H62" s="44"/>
      <c r="I62" s="44"/>
      <c r="J62" s="44"/>
      <c r="K62" s="44"/>
      <c r="L62" s="44"/>
    </row>
    <row r="63" spans="2:12" x14ac:dyDescent="0.25">
      <c r="B63" s="45"/>
      <c r="C63" s="45"/>
      <c r="D63" s="45"/>
      <c r="E63" s="44"/>
      <c r="F63" s="44"/>
      <c r="G63" s="59" t="s">
        <v>280</v>
      </c>
      <c r="H63" s="126">
        <f>+H65</f>
        <v>0</v>
      </c>
      <c r="I63" s="126">
        <f t="shared" ref="I63:L63" si="23">+I65</f>
        <v>0</v>
      </c>
      <c r="J63" s="126">
        <f t="shared" si="23"/>
        <v>100000</v>
      </c>
      <c r="K63" s="126">
        <f t="shared" si="23"/>
        <v>100000</v>
      </c>
      <c r="L63" s="126">
        <f t="shared" si="23"/>
        <v>100000</v>
      </c>
    </row>
    <row r="64" spans="2:12" ht="38.25" x14ac:dyDescent="0.25">
      <c r="B64" s="45"/>
      <c r="C64" s="45"/>
      <c r="D64" s="45"/>
      <c r="E64" s="44"/>
      <c r="F64" s="44"/>
      <c r="G64" s="58" t="s">
        <v>191</v>
      </c>
      <c r="H64" s="44"/>
      <c r="I64" s="44"/>
      <c r="J64" s="44"/>
      <c r="K64" s="44"/>
      <c r="L64" s="44"/>
    </row>
    <row r="65" spans="1:12" x14ac:dyDescent="0.25">
      <c r="B65" s="45"/>
      <c r="C65" s="45"/>
      <c r="D65" s="45"/>
      <c r="E65" s="44"/>
      <c r="F65" s="44"/>
      <c r="G65" s="44"/>
      <c r="H65" s="126">
        <f>+'Հ3 Մաս 1 և 2'!E112</f>
        <v>0</v>
      </c>
      <c r="I65" s="126">
        <f>+'Հ3 Մաս 1 և 2'!F112</f>
        <v>0</v>
      </c>
      <c r="J65" s="126">
        <f>+'Հ3 Մաս 1 և 2'!G112</f>
        <v>100000</v>
      </c>
      <c r="K65" s="126">
        <f>+'Հ3 Մաս 1 և 2'!H112</f>
        <v>100000</v>
      </c>
      <c r="L65" s="126">
        <f>+'Հ3 Մաս 1 և 2'!I112</f>
        <v>100000</v>
      </c>
    </row>
    <row r="66" spans="1:12" x14ac:dyDescent="0.25">
      <c r="B66" s="45"/>
      <c r="C66" s="45"/>
      <c r="D66" s="45"/>
      <c r="E66" s="44"/>
      <c r="F66" s="44"/>
      <c r="G66" s="58"/>
      <c r="H66" s="44"/>
      <c r="I66" s="44"/>
      <c r="J66" s="44"/>
      <c r="K66" s="44"/>
      <c r="L66" s="44"/>
    </row>
    <row r="67" spans="1:12" x14ac:dyDescent="0.25">
      <c r="B67" s="45"/>
      <c r="C67" s="45"/>
      <c r="D67" s="45"/>
      <c r="E67" s="44"/>
      <c r="F67" s="44"/>
      <c r="G67" s="58"/>
      <c r="H67" s="44"/>
      <c r="I67" s="44"/>
      <c r="J67" s="44"/>
      <c r="K67" s="44"/>
      <c r="L67" s="44"/>
    </row>
    <row r="68" spans="1:12" x14ac:dyDescent="0.25">
      <c r="B68" s="54" t="s">
        <v>61</v>
      </c>
      <c r="C68" s="54" t="s">
        <v>61</v>
      </c>
      <c r="D68" s="54" t="s">
        <v>61</v>
      </c>
      <c r="E68" s="54" t="s">
        <v>61</v>
      </c>
      <c r="F68" s="54" t="s">
        <v>61</v>
      </c>
      <c r="G68" s="99" t="s">
        <v>71</v>
      </c>
      <c r="H68" s="33">
        <f>SUM(H12:H48)</f>
        <v>0</v>
      </c>
      <c r="I68" s="33">
        <f>SUM(I12:I48)</f>
        <v>0</v>
      </c>
      <c r="J68" s="33">
        <f>SUM(J12:J48)</f>
        <v>6425600</v>
      </c>
      <c r="K68" s="33">
        <f>SUM(K12:K48)</f>
        <v>12645600</v>
      </c>
      <c r="L68" s="33">
        <f>SUM(L12:L48)</f>
        <v>19656385.600000005</v>
      </c>
    </row>
    <row r="69" spans="1:12" x14ac:dyDescent="0.25">
      <c r="A69" s="1"/>
    </row>
    <row r="72" spans="1:12" x14ac:dyDescent="0.25">
      <c r="E72" s="108"/>
    </row>
  </sheetData>
  <mergeCells count="8">
    <mergeCell ref="B3:D3"/>
    <mergeCell ref="H3:H4"/>
    <mergeCell ref="I3:I4"/>
    <mergeCell ref="L3:L4"/>
    <mergeCell ref="K3:K4"/>
    <mergeCell ref="J3:J4"/>
    <mergeCell ref="E3:F3"/>
    <mergeCell ref="G3:G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L12"/>
  <sheetViews>
    <sheetView workbookViewId="0">
      <selection activeCell="AG6" sqref="AG6"/>
    </sheetView>
  </sheetViews>
  <sheetFormatPr defaultRowHeight="15" x14ac:dyDescent="0.25"/>
  <cols>
    <col min="1" max="1" width="11.28515625" customWidth="1"/>
    <col min="2" max="2" width="10.5703125" customWidth="1"/>
    <col min="3" max="3" width="11.42578125" customWidth="1"/>
    <col min="4" max="4" width="23.5703125" customWidth="1"/>
    <col min="5" max="5" width="5.42578125" customWidth="1"/>
    <col min="6" max="6" width="6.5703125" customWidth="1"/>
    <col min="7" max="7" width="7.28515625" customWidth="1"/>
    <col min="8" max="8" width="7.7109375" customWidth="1"/>
    <col min="9" max="9" width="7.140625" customWidth="1"/>
    <col min="10" max="10" width="5.5703125" customWidth="1"/>
    <col min="11" max="11" width="4.85546875" customWidth="1"/>
    <col min="12" max="12" width="4.7109375" customWidth="1"/>
    <col min="13" max="13" width="7" customWidth="1"/>
    <col min="14" max="14" width="5.5703125" customWidth="1"/>
    <col min="15" max="15" width="5.85546875" customWidth="1"/>
    <col min="16" max="16" width="5.28515625" customWidth="1"/>
    <col min="17" max="17" width="6.7109375" customWidth="1"/>
    <col min="18" max="19" width="5.42578125" customWidth="1"/>
    <col min="20" max="20" width="5" customWidth="1"/>
    <col min="22" max="22" width="4.7109375" customWidth="1"/>
    <col min="23" max="24" width="5.5703125" customWidth="1"/>
    <col min="29" max="29" width="11.85546875" customWidth="1"/>
  </cols>
  <sheetData>
    <row r="1" spans="1:64" x14ac:dyDescent="0.25">
      <c r="A1" s="4" t="s">
        <v>69</v>
      </c>
    </row>
    <row r="2" spans="1:64" ht="14.25" customHeight="1" x14ac:dyDescent="0.25"/>
    <row r="3" spans="1:64" x14ac:dyDescent="0.25">
      <c r="B3" s="229" t="s">
        <v>20</v>
      </c>
      <c r="C3" s="229"/>
      <c r="D3" s="229" t="s">
        <v>66</v>
      </c>
      <c r="E3" s="229" t="s">
        <v>166</v>
      </c>
      <c r="F3" s="229"/>
      <c r="G3" s="229"/>
      <c r="H3" s="229"/>
      <c r="I3" s="229"/>
      <c r="J3" s="229"/>
      <c r="K3" s="229"/>
      <c r="L3" s="229"/>
      <c r="M3" s="229"/>
      <c r="N3" s="229"/>
      <c r="O3" s="229"/>
      <c r="P3" s="229"/>
      <c r="Q3" s="229" t="s">
        <v>167</v>
      </c>
      <c r="R3" s="229"/>
      <c r="S3" s="229"/>
      <c r="T3" s="229"/>
      <c r="U3" s="229"/>
      <c r="V3" s="229"/>
      <c r="W3" s="229"/>
      <c r="X3" s="229"/>
      <c r="Y3" s="229"/>
      <c r="Z3" s="229"/>
      <c r="AA3" s="229"/>
      <c r="AB3" s="229"/>
      <c r="AC3" s="229" t="s">
        <v>170</v>
      </c>
      <c r="AD3" s="229"/>
      <c r="AE3" s="229"/>
      <c r="AF3" s="229"/>
      <c r="AG3" s="229"/>
      <c r="AH3" s="229"/>
      <c r="AI3" s="229"/>
      <c r="AJ3" s="229"/>
      <c r="AK3" s="229"/>
      <c r="AL3" s="229"/>
      <c r="AM3" s="229"/>
      <c r="AN3" s="229"/>
      <c r="AO3" s="229" t="s">
        <v>168</v>
      </c>
      <c r="AP3" s="229"/>
      <c r="AQ3" s="229"/>
      <c r="AR3" s="229"/>
      <c r="AS3" s="229"/>
      <c r="AT3" s="229"/>
      <c r="AU3" s="229"/>
      <c r="AV3" s="229"/>
      <c r="AW3" s="229"/>
      <c r="AX3" s="229"/>
      <c r="AY3" s="229"/>
      <c r="AZ3" s="229"/>
      <c r="BA3" s="229" t="s">
        <v>169</v>
      </c>
      <c r="BB3" s="229"/>
      <c r="BC3" s="229"/>
      <c r="BD3" s="229"/>
      <c r="BE3" s="229"/>
      <c r="BF3" s="229"/>
      <c r="BG3" s="229"/>
      <c r="BH3" s="229"/>
      <c r="BI3" s="229"/>
      <c r="BJ3" s="229"/>
      <c r="BK3" s="229"/>
      <c r="BL3" s="229"/>
    </row>
    <row r="4" spans="1:64" ht="126" customHeight="1" x14ac:dyDescent="0.25">
      <c r="B4" s="12" t="s">
        <v>3</v>
      </c>
      <c r="C4" s="12" t="s">
        <v>39</v>
      </c>
      <c r="D4" s="229"/>
      <c r="E4" s="14" t="s">
        <v>24</v>
      </c>
      <c r="F4" s="144" t="s">
        <v>285</v>
      </c>
      <c r="G4" s="144" t="s">
        <v>286</v>
      </c>
      <c r="H4" s="144" t="s">
        <v>287</v>
      </c>
      <c r="I4" s="144" t="s">
        <v>288</v>
      </c>
      <c r="J4" s="144" t="s">
        <v>289</v>
      </c>
      <c r="K4" s="144" t="s">
        <v>290</v>
      </c>
      <c r="L4" s="144" t="s">
        <v>291</v>
      </c>
      <c r="M4" s="144" t="s">
        <v>292</v>
      </c>
      <c r="N4" s="144" t="s">
        <v>293</v>
      </c>
      <c r="O4" s="144" t="s">
        <v>294</v>
      </c>
      <c r="P4" s="144" t="s">
        <v>295</v>
      </c>
      <c r="Q4" s="14" t="s">
        <v>24</v>
      </c>
      <c r="R4" s="144" t="s">
        <v>285</v>
      </c>
      <c r="S4" s="144" t="s">
        <v>286</v>
      </c>
      <c r="T4" s="144" t="s">
        <v>287</v>
      </c>
      <c r="U4" s="144" t="s">
        <v>288</v>
      </c>
      <c r="V4" s="144" t="s">
        <v>289</v>
      </c>
      <c r="W4" s="144" t="s">
        <v>290</v>
      </c>
      <c r="X4" s="144" t="s">
        <v>291</v>
      </c>
      <c r="Y4" s="144" t="s">
        <v>292</v>
      </c>
      <c r="Z4" s="144" t="s">
        <v>293</v>
      </c>
      <c r="AA4" s="144" t="s">
        <v>294</v>
      </c>
      <c r="AB4" s="144" t="s">
        <v>295</v>
      </c>
      <c r="AC4" s="14" t="s">
        <v>24</v>
      </c>
      <c r="AD4" s="144" t="s">
        <v>285</v>
      </c>
      <c r="AE4" s="144" t="s">
        <v>286</v>
      </c>
      <c r="AF4" s="144" t="s">
        <v>287</v>
      </c>
      <c r="AG4" s="144" t="s">
        <v>288</v>
      </c>
      <c r="AH4" s="144" t="s">
        <v>289</v>
      </c>
      <c r="AI4" s="144" t="s">
        <v>290</v>
      </c>
      <c r="AJ4" s="144" t="s">
        <v>291</v>
      </c>
      <c r="AK4" s="144" t="s">
        <v>292</v>
      </c>
      <c r="AL4" s="144" t="s">
        <v>293</v>
      </c>
      <c r="AM4" s="144" t="s">
        <v>294</v>
      </c>
      <c r="AN4" s="144" t="s">
        <v>295</v>
      </c>
      <c r="AO4" s="14" t="s">
        <v>24</v>
      </c>
      <c r="AP4" s="144" t="s">
        <v>285</v>
      </c>
      <c r="AQ4" s="144" t="s">
        <v>286</v>
      </c>
      <c r="AR4" s="144" t="s">
        <v>287</v>
      </c>
      <c r="AS4" s="144" t="s">
        <v>288</v>
      </c>
      <c r="AT4" s="144" t="s">
        <v>289</v>
      </c>
      <c r="AU4" s="144" t="s">
        <v>290</v>
      </c>
      <c r="AV4" s="144" t="s">
        <v>291</v>
      </c>
      <c r="AW4" s="144" t="s">
        <v>292</v>
      </c>
      <c r="AX4" s="144" t="s">
        <v>293</v>
      </c>
      <c r="AY4" s="144" t="s">
        <v>294</v>
      </c>
      <c r="AZ4" s="144" t="s">
        <v>295</v>
      </c>
      <c r="BA4" s="14" t="s">
        <v>24</v>
      </c>
      <c r="BB4" s="144" t="s">
        <v>285</v>
      </c>
      <c r="BC4" s="144" t="s">
        <v>286</v>
      </c>
      <c r="BD4" s="144" t="s">
        <v>287</v>
      </c>
      <c r="BE4" s="144" t="s">
        <v>288</v>
      </c>
      <c r="BF4" s="144" t="s">
        <v>289</v>
      </c>
      <c r="BG4" s="144" t="s">
        <v>290</v>
      </c>
      <c r="BH4" s="144" t="s">
        <v>291</v>
      </c>
      <c r="BI4" s="144" t="s">
        <v>292</v>
      </c>
      <c r="BJ4" s="144" t="s">
        <v>293</v>
      </c>
      <c r="BK4" s="144" t="s">
        <v>294</v>
      </c>
      <c r="BL4" s="144" t="s">
        <v>295</v>
      </c>
    </row>
    <row r="5" spans="1:64" ht="60.75" customHeight="1" x14ac:dyDescent="0.25">
      <c r="B5" s="44">
        <v>1165</v>
      </c>
      <c r="C5" s="44">
        <v>12004</v>
      </c>
      <c r="D5" s="181" t="s">
        <v>331</v>
      </c>
      <c r="E5" s="147"/>
      <c r="F5" s="148"/>
      <c r="G5" s="148"/>
      <c r="H5" s="148"/>
      <c r="I5" s="148"/>
      <c r="J5" s="148"/>
      <c r="K5" s="148"/>
      <c r="L5" s="148"/>
      <c r="M5" s="148"/>
      <c r="N5" s="148"/>
      <c r="O5" s="148"/>
      <c r="P5" s="148"/>
      <c r="Q5" s="147"/>
      <c r="R5" s="148"/>
      <c r="S5" s="148"/>
      <c r="T5" s="148"/>
      <c r="U5" s="148"/>
      <c r="V5" s="148"/>
      <c r="W5" s="148"/>
      <c r="X5" s="148"/>
      <c r="Y5" s="148"/>
      <c r="Z5" s="148"/>
      <c r="AA5" s="148"/>
      <c r="AB5" s="148"/>
      <c r="AC5" s="147">
        <f t="shared" ref="AC5:AC7" si="0">SUM(AD5:AN5)</f>
        <v>1000000</v>
      </c>
      <c r="AD5" s="148">
        <f>+'Հ3 Մաս 1 և 2'!G33</f>
        <v>1000000</v>
      </c>
      <c r="AE5" s="148"/>
      <c r="AF5" s="148"/>
      <c r="AG5" s="148"/>
      <c r="AH5" s="148"/>
      <c r="AI5" s="148"/>
      <c r="AJ5" s="148"/>
      <c r="AK5" s="148"/>
      <c r="AL5" s="148"/>
      <c r="AM5" s="148"/>
      <c r="AN5" s="148"/>
      <c r="AO5" s="147">
        <f t="shared" ref="AO5:AO6" si="1">SUM(AP5:AZ5)</f>
        <v>1500000</v>
      </c>
      <c r="AP5" s="148">
        <f>+'Հ3 Մաս 1 և 2'!H33</f>
        <v>1500000</v>
      </c>
      <c r="AQ5" s="148"/>
      <c r="AR5" s="148"/>
      <c r="AS5" s="148"/>
      <c r="AT5" s="148"/>
      <c r="AU5" s="148"/>
      <c r="AV5" s="148"/>
      <c r="AW5" s="148"/>
      <c r="AX5" s="148"/>
      <c r="AY5" s="148"/>
      <c r="AZ5" s="148"/>
      <c r="BA5" s="147">
        <f t="shared" ref="BA5:BA7" si="2">SUM(BB5:BL5)</f>
        <v>2000000</v>
      </c>
      <c r="BB5" s="148">
        <f>+'Հ3 Մաս 1 և 2'!I33</f>
        <v>2000000</v>
      </c>
      <c r="BC5" s="148"/>
      <c r="BD5" s="148"/>
      <c r="BE5" s="148"/>
      <c r="BF5" s="148"/>
      <c r="BG5" s="148"/>
      <c r="BH5" s="148"/>
      <c r="BI5" s="148"/>
      <c r="BJ5" s="148"/>
      <c r="BK5" s="148"/>
      <c r="BL5" s="148"/>
    </row>
    <row r="6" spans="1:64" ht="60.75" x14ac:dyDescent="0.25">
      <c r="B6" s="44">
        <v>1104</v>
      </c>
      <c r="C6" s="44">
        <v>11007</v>
      </c>
      <c r="D6" s="44" t="s">
        <v>241</v>
      </c>
      <c r="E6" s="147">
        <f t="shared" ref="E6:E7" si="3">F6+O6+P6</f>
        <v>0</v>
      </c>
      <c r="F6" s="148">
        <v>0</v>
      </c>
      <c r="G6" s="148">
        <v>0</v>
      </c>
      <c r="H6" s="148">
        <v>0</v>
      </c>
      <c r="I6" s="148">
        <v>0</v>
      </c>
      <c r="J6" s="148">
        <v>0</v>
      </c>
      <c r="K6" s="148">
        <v>0</v>
      </c>
      <c r="L6" s="148">
        <v>0</v>
      </c>
      <c r="M6" s="148">
        <v>0</v>
      </c>
      <c r="N6" s="148">
        <v>0</v>
      </c>
      <c r="O6" s="148">
        <v>0</v>
      </c>
      <c r="P6" s="148">
        <v>0</v>
      </c>
      <c r="Q6" s="147">
        <f t="shared" ref="Q6:Q7" si="4">R6+AA6+AB6</f>
        <v>0</v>
      </c>
      <c r="R6" s="148">
        <v>0</v>
      </c>
      <c r="S6" s="148">
        <v>0</v>
      </c>
      <c r="T6" s="148">
        <v>0</v>
      </c>
      <c r="U6" s="148">
        <v>0</v>
      </c>
      <c r="V6" s="148">
        <v>0</v>
      </c>
      <c r="W6" s="148">
        <v>0</v>
      </c>
      <c r="X6" s="148">
        <v>0</v>
      </c>
      <c r="Y6" s="148">
        <v>0</v>
      </c>
      <c r="Z6" s="148">
        <v>0</v>
      </c>
      <c r="AA6" s="148">
        <v>0</v>
      </c>
      <c r="AB6" s="148">
        <v>0</v>
      </c>
      <c r="AC6" s="147">
        <f t="shared" si="0"/>
        <v>400000000</v>
      </c>
      <c r="AD6" s="148">
        <v>150000000</v>
      </c>
      <c r="AE6" s="148">
        <v>20000000</v>
      </c>
      <c r="AF6" s="148">
        <v>30000000</v>
      </c>
      <c r="AG6" s="148">
        <v>30000000</v>
      </c>
      <c r="AH6" s="148">
        <v>20000000</v>
      </c>
      <c r="AI6" s="148">
        <v>30000000</v>
      </c>
      <c r="AJ6" s="148">
        <v>30000000</v>
      </c>
      <c r="AK6" s="148">
        <v>30000000</v>
      </c>
      <c r="AL6" s="148">
        <v>20000000</v>
      </c>
      <c r="AM6" s="148">
        <v>20000000</v>
      </c>
      <c r="AN6" s="148">
        <v>20000000</v>
      </c>
      <c r="AO6" s="147">
        <f t="shared" si="1"/>
        <v>400000000</v>
      </c>
      <c r="AP6" s="148">
        <v>150000000</v>
      </c>
      <c r="AQ6" s="148">
        <v>20000000</v>
      </c>
      <c r="AR6" s="148">
        <v>30000000</v>
      </c>
      <c r="AS6" s="148">
        <v>30000000</v>
      </c>
      <c r="AT6" s="148">
        <v>20000000</v>
      </c>
      <c r="AU6" s="148">
        <v>30000000</v>
      </c>
      <c r="AV6" s="148">
        <v>30000000</v>
      </c>
      <c r="AW6" s="148">
        <v>30000000</v>
      </c>
      <c r="AX6" s="148">
        <v>20000000</v>
      </c>
      <c r="AY6" s="148">
        <v>20000000</v>
      </c>
      <c r="AZ6" s="148">
        <v>20000000</v>
      </c>
      <c r="BA6" s="147">
        <f t="shared" si="2"/>
        <v>0</v>
      </c>
      <c r="BB6" s="148">
        <v>0</v>
      </c>
      <c r="BC6" s="148">
        <v>0</v>
      </c>
      <c r="BD6" s="148">
        <v>0</v>
      </c>
      <c r="BE6" s="148">
        <v>0</v>
      </c>
      <c r="BF6" s="148">
        <v>0</v>
      </c>
      <c r="BG6" s="148">
        <v>0</v>
      </c>
      <c r="BH6" s="148">
        <v>0</v>
      </c>
      <c r="BI6" s="148">
        <v>0</v>
      </c>
      <c r="BJ6" s="148">
        <v>0</v>
      </c>
      <c r="BK6" s="148">
        <v>0</v>
      </c>
      <c r="BL6" s="148">
        <v>0</v>
      </c>
    </row>
    <row r="7" spans="1:64" ht="59.25" x14ac:dyDescent="0.25">
      <c r="B7" s="44">
        <v>1104</v>
      </c>
      <c r="C7" s="44">
        <v>11008</v>
      </c>
      <c r="D7" s="44" t="s">
        <v>245</v>
      </c>
      <c r="E7" s="147">
        <f t="shared" si="3"/>
        <v>0</v>
      </c>
      <c r="F7" s="148">
        <v>0</v>
      </c>
      <c r="G7" s="148">
        <v>0</v>
      </c>
      <c r="H7" s="148">
        <v>0</v>
      </c>
      <c r="I7" s="148">
        <v>0</v>
      </c>
      <c r="J7" s="148">
        <v>0</v>
      </c>
      <c r="K7" s="148">
        <v>0</v>
      </c>
      <c r="L7" s="148">
        <v>0</v>
      </c>
      <c r="M7" s="148">
        <v>0</v>
      </c>
      <c r="N7" s="148">
        <v>0</v>
      </c>
      <c r="O7" s="148">
        <v>0</v>
      </c>
      <c r="P7" s="148">
        <v>0</v>
      </c>
      <c r="Q7" s="147">
        <f t="shared" si="4"/>
        <v>0</v>
      </c>
      <c r="R7" s="148">
        <v>0</v>
      </c>
      <c r="S7" s="148">
        <v>0</v>
      </c>
      <c r="T7" s="148">
        <v>0</v>
      </c>
      <c r="U7" s="148">
        <v>0</v>
      </c>
      <c r="V7" s="148">
        <v>0</v>
      </c>
      <c r="W7" s="148">
        <v>0</v>
      </c>
      <c r="X7" s="148">
        <v>0</v>
      </c>
      <c r="Y7" s="148">
        <v>0</v>
      </c>
      <c r="Z7" s="148">
        <v>0</v>
      </c>
      <c r="AA7" s="148">
        <v>0</v>
      </c>
      <c r="AB7" s="148">
        <v>0</v>
      </c>
      <c r="AC7" s="147">
        <f t="shared" si="0"/>
        <v>338400000</v>
      </c>
      <c r="AD7" s="148">
        <v>0</v>
      </c>
      <c r="AE7" s="148">
        <v>0</v>
      </c>
      <c r="AF7" s="148">
        <v>0</v>
      </c>
      <c r="AG7" s="148">
        <v>0</v>
      </c>
      <c r="AH7" s="148">
        <v>0</v>
      </c>
      <c r="AI7" s="148">
        <v>338400000</v>
      </c>
      <c r="AJ7" s="148">
        <v>0</v>
      </c>
      <c r="AK7" s="148">
        <v>0</v>
      </c>
      <c r="AL7" s="148">
        <v>0</v>
      </c>
      <c r="AM7" s="148">
        <v>0</v>
      </c>
      <c r="AN7" s="148">
        <v>0</v>
      </c>
      <c r="AO7" s="147">
        <f>SUM(AP7:AZ7)</f>
        <v>338400000</v>
      </c>
      <c r="AP7" s="148">
        <v>0</v>
      </c>
      <c r="AQ7" s="148">
        <v>0</v>
      </c>
      <c r="AR7" s="148">
        <v>0</v>
      </c>
      <c r="AS7" s="148">
        <v>0</v>
      </c>
      <c r="AT7" s="148">
        <v>0</v>
      </c>
      <c r="AU7" s="148">
        <v>0</v>
      </c>
      <c r="AV7" s="148">
        <v>0</v>
      </c>
      <c r="AW7" s="148">
        <v>0</v>
      </c>
      <c r="AX7" s="148">
        <v>338400000</v>
      </c>
      <c r="AY7" s="148">
        <v>0</v>
      </c>
      <c r="AZ7" s="148">
        <v>0</v>
      </c>
      <c r="BA7" s="147">
        <f t="shared" si="2"/>
        <v>338400000</v>
      </c>
      <c r="BB7" s="148">
        <v>0</v>
      </c>
      <c r="BC7" s="148">
        <v>0</v>
      </c>
      <c r="BD7" s="148">
        <v>0</v>
      </c>
      <c r="BE7" s="148">
        <v>0</v>
      </c>
      <c r="BF7" s="148">
        <v>0</v>
      </c>
      <c r="BG7" s="148">
        <v>0</v>
      </c>
      <c r="BH7" s="148">
        <v>0</v>
      </c>
      <c r="BI7" s="148">
        <v>0</v>
      </c>
      <c r="BJ7" s="148">
        <v>0</v>
      </c>
      <c r="BK7" s="148">
        <v>338400000</v>
      </c>
      <c r="BL7" s="148">
        <v>0</v>
      </c>
    </row>
    <row r="8" spans="1:64" ht="15" customHeight="1" x14ac:dyDescent="0.25">
      <c r="B8" s="232" t="s">
        <v>70</v>
      </c>
      <c r="C8" s="233"/>
      <c r="D8" s="234"/>
      <c r="E8" s="33">
        <f t="shared" ref="E8:AJ8" si="5">SUM(E7:E7)</f>
        <v>0</v>
      </c>
      <c r="F8" s="33">
        <f t="shared" si="5"/>
        <v>0</v>
      </c>
      <c r="G8" s="33">
        <f t="shared" si="5"/>
        <v>0</v>
      </c>
      <c r="H8" s="33">
        <f t="shared" si="5"/>
        <v>0</v>
      </c>
      <c r="I8" s="33">
        <f t="shared" si="5"/>
        <v>0</v>
      </c>
      <c r="J8" s="33">
        <f t="shared" si="5"/>
        <v>0</v>
      </c>
      <c r="K8" s="33">
        <f t="shared" si="5"/>
        <v>0</v>
      </c>
      <c r="L8" s="33">
        <f t="shared" si="5"/>
        <v>0</v>
      </c>
      <c r="M8" s="33">
        <f t="shared" si="5"/>
        <v>0</v>
      </c>
      <c r="N8" s="33">
        <f t="shared" si="5"/>
        <v>0</v>
      </c>
      <c r="O8" s="33">
        <f t="shared" si="5"/>
        <v>0</v>
      </c>
      <c r="P8" s="33">
        <f t="shared" si="5"/>
        <v>0</v>
      </c>
      <c r="Q8" s="33">
        <f t="shared" si="5"/>
        <v>0</v>
      </c>
      <c r="R8" s="143">
        <f t="shared" si="5"/>
        <v>0</v>
      </c>
      <c r="S8" s="143">
        <f t="shared" si="5"/>
        <v>0</v>
      </c>
      <c r="T8" s="143">
        <f t="shared" si="5"/>
        <v>0</v>
      </c>
      <c r="U8" s="143">
        <f t="shared" si="5"/>
        <v>0</v>
      </c>
      <c r="V8" s="143">
        <f t="shared" si="5"/>
        <v>0</v>
      </c>
      <c r="W8" s="143">
        <f t="shared" si="5"/>
        <v>0</v>
      </c>
      <c r="X8" s="143">
        <f t="shared" si="5"/>
        <v>0</v>
      </c>
      <c r="Y8" s="143">
        <f t="shared" si="5"/>
        <v>0</v>
      </c>
      <c r="Z8" s="143">
        <f t="shared" si="5"/>
        <v>0</v>
      </c>
      <c r="AA8" s="143">
        <f t="shared" si="5"/>
        <v>0</v>
      </c>
      <c r="AB8" s="33">
        <f t="shared" si="5"/>
        <v>0</v>
      </c>
      <c r="AC8" s="33">
        <f t="shared" si="5"/>
        <v>338400000</v>
      </c>
      <c r="AD8" s="33">
        <f t="shared" si="5"/>
        <v>0</v>
      </c>
      <c r="AE8" s="33">
        <f t="shared" si="5"/>
        <v>0</v>
      </c>
      <c r="AF8" s="33">
        <f t="shared" si="5"/>
        <v>0</v>
      </c>
      <c r="AG8" s="33">
        <f t="shared" si="5"/>
        <v>0</v>
      </c>
      <c r="AH8" s="33">
        <f t="shared" si="5"/>
        <v>0</v>
      </c>
      <c r="AI8" s="33">
        <f t="shared" si="5"/>
        <v>338400000</v>
      </c>
      <c r="AJ8" s="33">
        <f t="shared" si="5"/>
        <v>0</v>
      </c>
      <c r="AK8" s="33">
        <f t="shared" ref="AK8:BL8" si="6">SUM(AK7:AK7)</f>
        <v>0</v>
      </c>
      <c r="AL8" s="33">
        <f t="shared" si="6"/>
        <v>0</v>
      </c>
      <c r="AM8" s="33">
        <f t="shared" si="6"/>
        <v>0</v>
      </c>
      <c r="AN8" s="33">
        <f t="shared" si="6"/>
        <v>0</v>
      </c>
      <c r="AO8" s="33">
        <f t="shared" si="6"/>
        <v>338400000</v>
      </c>
      <c r="AP8" s="33">
        <f t="shared" si="6"/>
        <v>0</v>
      </c>
      <c r="AQ8" s="33">
        <f t="shared" si="6"/>
        <v>0</v>
      </c>
      <c r="AR8" s="33">
        <f t="shared" si="6"/>
        <v>0</v>
      </c>
      <c r="AS8" s="33">
        <f t="shared" si="6"/>
        <v>0</v>
      </c>
      <c r="AT8" s="33">
        <f t="shared" si="6"/>
        <v>0</v>
      </c>
      <c r="AU8" s="33">
        <f t="shared" si="6"/>
        <v>0</v>
      </c>
      <c r="AV8" s="33">
        <f t="shared" si="6"/>
        <v>0</v>
      </c>
      <c r="AW8" s="33">
        <f t="shared" si="6"/>
        <v>0</v>
      </c>
      <c r="AX8" s="33">
        <f t="shared" si="6"/>
        <v>338400000</v>
      </c>
      <c r="AY8" s="33">
        <f t="shared" si="6"/>
        <v>0</v>
      </c>
      <c r="AZ8" s="33">
        <f t="shared" si="6"/>
        <v>0</v>
      </c>
      <c r="BA8" s="33">
        <f t="shared" si="6"/>
        <v>338400000</v>
      </c>
      <c r="BB8" s="33">
        <f t="shared" si="6"/>
        <v>0</v>
      </c>
      <c r="BC8" s="33">
        <f t="shared" si="6"/>
        <v>0</v>
      </c>
      <c r="BD8" s="33">
        <f t="shared" si="6"/>
        <v>0</v>
      </c>
      <c r="BE8" s="33">
        <f t="shared" si="6"/>
        <v>0</v>
      </c>
      <c r="BF8" s="33">
        <f t="shared" si="6"/>
        <v>0</v>
      </c>
      <c r="BG8" s="33">
        <f t="shared" si="6"/>
        <v>0</v>
      </c>
      <c r="BH8" s="33">
        <f t="shared" si="6"/>
        <v>0</v>
      </c>
      <c r="BI8" s="33">
        <f t="shared" si="6"/>
        <v>0</v>
      </c>
      <c r="BJ8" s="33">
        <f t="shared" si="6"/>
        <v>0</v>
      </c>
      <c r="BK8" s="33">
        <f t="shared" si="6"/>
        <v>338400000</v>
      </c>
      <c r="BL8" s="33">
        <f t="shared" si="6"/>
        <v>0</v>
      </c>
    </row>
    <row r="10" spans="1:64" x14ac:dyDescent="0.25">
      <c r="B10" s="3"/>
    </row>
    <row r="11" spans="1:64" s="2" customFormat="1" x14ac:dyDescent="0.25"/>
    <row r="12" spans="1:64" ht="27.75" customHeight="1" x14ac:dyDescent="0.25">
      <c r="B12" s="3"/>
      <c r="C12" s="3"/>
      <c r="D12" s="3"/>
      <c r="E12" s="3"/>
      <c r="F12" s="3"/>
      <c r="G12" s="3"/>
      <c r="H12" s="3"/>
      <c r="I12" s="3"/>
      <c r="J12" s="3"/>
      <c r="K12" s="3"/>
    </row>
  </sheetData>
  <mergeCells count="8">
    <mergeCell ref="AC3:AN3"/>
    <mergeCell ref="AO3:AZ3"/>
    <mergeCell ref="BA3:BL3"/>
    <mergeCell ref="B8:D8"/>
    <mergeCell ref="B3:C3"/>
    <mergeCell ref="D3:D4"/>
    <mergeCell ref="E3:P3"/>
    <mergeCell ref="Q3:AB3"/>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3"/>
  <sheetViews>
    <sheetView workbookViewId="0">
      <selection activeCell="G1" sqref="G1"/>
    </sheetView>
  </sheetViews>
  <sheetFormatPr defaultRowHeight="15" x14ac:dyDescent="0.25"/>
  <cols>
    <col min="1" max="1" width="8.85546875" customWidth="1"/>
    <col min="2" max="2" width="40.28515625" customWidth="1"/>
    <col min="3" max="3" width="18.7109375" customWidth="1"/>
    <col min="4" max="4" width="15.5703125" customWidth="1"/>
    <col min="5" max="5" width="12.140625" customWidth="1"/>
    <col min="6" max="6" width="13.42578125" customWidth="1"/>
    <col min="7" max="7" width="12.5703125" customWidth="1"/>
  </cols>
  <sheetData>
    <row r="1" spans="1:7" ht="17.25" customHeight="1" x14ac:dyDescent="0.25">
      <c r="A1" s="4" t="s">
        <v>68</v>
      </c>
      <c r="B1" s="4"/>
      <c r="C1" s="4"/>
      <c r="D1" s="4"/>
      <c r="E1" s="4"/>
      <c r="F1" s="4"/>
    </row>
    <row r="3" spans="1:7" x14ac:dyDescent="0.25">
      <c r="B3" s="235" t="s">
        <v>27</v>
      </c>
      <c r="C3" s="235" t="s">
        <v>171</v>
      </c>
      <c r="D3" s="235" t="s">
        <v>172</v>
      </c>
      <c r="E3" s="235" t="s">
        <v>67</v>
      </c>
      <c r="F3" s="235"/>
      <c r="G3" s="235"/>
    </row>
    <row r="4" spans="1:7" ht="21" customHeight="1" x14ac:dyDescent="0.25">
      <c r="B4" s="235"/>
      <c r="C4" s="235"/>
      <c r="D4" s="235"/>
      <c r="E4" s="46" t="s">
        <v>30</v>
      </c>
      <c r="F4" s="46" t="s">
        <v>31</v>
      </c>
      <c r="G4" s="46" t="s">
        <v>161</v>
      </c>
    </row>
    <row r="5" spans="1:7" x14ac:dyDescent="0.25">
      <c r="B5" s="51" t="s">
        <v>32</v>
      </c>
      <c r="C5" s="47">
        <f>C6+C9</f>
        <v>0</v>
      </c>
      <c r="D5" s="47">
        <f t="shared" ref="D5:G5" si="0">D6+D9</f>
        <v>0</v>
      </c>
      <c r="E5" s="47">
        <f t="shared" si="0"/>
        <v>0</v>
      </c>
      <c r="F5" s="47">
        <f t="shared" si="0"/>
        <v>0</v>
      </c>
      <c r="G5" s="47">
        <f t="shared" si="0"/>
        <v>0</v>
      </c>
    </row>
    <row r="6" spans="1:7" ht="25.5" x14ac:dyDescent="0.25">
      <c r="B6" s="49" t="s">
        <v>33</v>
      </c>
      <c r="C6" s="47">
        <f>SUM(C7:C8)</f>
        <v>0</v>
      </c>
      <c r="D6" s="47">
        <f t="shared" ref="D6:G6" si="1">SUM(D7:D8)</f>
        <v>0</v>
      </c>
      <c r="E6" s="47">
        <f t="shared" si="1"/>
        <v>0</v>
      </c>
      <c r="F6" s="47">
        <f t="shared" si="1"/>
        <v>0</v>
      </c>
      <c r="G6" s="47">
        <f t="shared" si="1"/>
        <v>0</v>
      </c>
    </row>
    <row r="7" spans="1:7" x14ac:dyDescent="0.25">
      <c r="B7" s="45"/>
      <c r="C7" s="48"/>
      <c r="D7" s="48"/>
      <c r="E7" s="48"/>
      <c r="F7" s="48"/>
      <c r="G7" s="48"/>
    </row>
    <row r="8" spans="1:7" x14ac:dyDescent="0.25">
      <c r="B8" s="45"/>
      <c r="C8" s="48"/>
      <c r="D8" s="48"/>
      <c r="E8" s="48"/>
      <c r="F8" s="48"/>
      <c r="G8" s="48"/>
    </row>
    <row r="9" spans="1:7" x14ac:dyDescent="0.25">
      <c r="B9" s="49" t="s">
        <v>146</v>
      </c>
      <c r="C9" s="47">
        <f>SUM(C10:C11)</f>
        <v>0</v>
      </c>
      <c r="D9" s="47">
        <f t="shared" ref="D9:G9" si="2">SUM(D10:D11)</f>
        <v>0</v>
      </c>
      <c r="E9" s="47">
        <f t="shared" si="2"/>
        <v>0</v>
      </c>
      <c r="F9" s="47">
        <f t="shared" si="2"/>
        <v>0</v>
      </c>
      <c r="G9" s="47">
        <f t="shared" si="2"/>
        <v>0</v>
      </c>
    </row>
    <row r="10" spans="1:7" x14ac:dyDescent="0.25">
      <c r="B10" s="50"/>
      <c r="C10" s="48"/>
      <c r="D10" s="48"/>
      <c r="E10" s="48"/>
      <c r="F10" s="48"/>
      <c r="G10" s="48"/>
    </row>
    <row r="11" spans="1:7" x14ac:dyDescent="0.25">
      <c r="B11" s="48"/>
      <c r="C11" s="48"/>
      <c r="D11" s="48"/>
      <c r="E11" s="48"/>
      <c r="F11" s="48"/>
      <c r="G11" s="48"/>
    </row>
    <row r="12" spans="1:7" x14ac:dyDescent="0.25">
      <c r="B12" s="236"/>
      <c r="C12" s="236"/>
      <c r="D12" s="236"/>
      <c r="E12" s="236"/>
      <c r="F12" s="236"/>
      <c r="G12" s="236"/>
    </row>
    <row r="13" spans="1:7" x14ac:dyDescent="0.25">
      <c r="A13" s="52"/>
      <c r="C13" s="23"/>
      <c r="D13" s="23"/>
      <c r="E13" s="23"/>
      <c r="F13" s="23"/>
      <c r="G13" s="23"/>
    </row>
  </sheetData>
  <mergeCells count="5">
    <mergeCell ref="B3:B4"/>
    <mergeCell ref="C3:C4"/>
    <mergeCell ref="D3:D4"/>
    <mergeCell ref="E3:G3"/>
    <mergeCell ref="B12:G12"/>
  </mergeCell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sheetPr>
  <dimension ref="A1:AY23"/>
  <sheetViews>
    <sheetView workbookViewId="0">
      <selection activeCell="F14" sqref="F14"/>
    </sheetView>
  </sheetViews>
  <sheetFormatPr defaultRowHeight="15" x14ac:dyDescent="0.25"/>
  <cols>
    <col min="1" max="1" width="3.85546875" customWidth="1"/>
    <col min="2" max="2" width="10.7109375" customWidth="1"/>
    <col min="3" max="3" width="12.7109375" customWidth="1"/>
    <col min="4" max="4" width="17.85546875" customWidth="1"/>
    <col min="5" max="5" width="21" customWidth="1"/>
    <col min="6" max="6" width="20.42578125" customWidth="1"/>
    <col min="7" max="7" width="11.140625" customWidth="1"/>
    <col min="8" max="8" width="8.85546875" customWidth="1"/>
    <col min="9" max="9" width="10.28515625" customWidth="1"/>
    <col min="10" max="24" width="9.140625" customWidth="1"/>
    <col min="25" max="25" width="7.28515625" customWidth="1"/>
    <col min="26" max="27" width="10.7109375" customWidth="1"/>
    <col min="28" max="28" width="9.42578125" customWidth="1"/>
    <col min="29" max="29" width="8.85546875" customWidth="1"/>
    <col min="30" max="30" width="10.7109375" customWidth="1"/>
    <col min="31" max="33" width="10" customWidth="1"/>
  </cols>
  <sheetData>
    <row r="1" spans="1:51" s="91" customFormat="1" ht="22.5" customHeight="1" x14ac:dyDescent="0.25">
      <c r="A1" s="101" t="s">
        <v>200</v>
      </c>
      <c r="B1" s="103"/>
      <c r="C1" s="103"/>
      <c r="D1" s="103"/>
      <c r="E1" s="103"/>
      <c r="F1" s="103"/>
      <c r="G1" s="103"/>
      <c r="H1" s="103"/>
      <c r="I1" s="103"/>
      <c r="J1" s="103"/>
      <c r="K1" s="103"/>
      <c r="L1" s="103"/>
      <c r="M1" s="103"/>
      <c r="N1" s="103"/>
      <c r="O1" s="103"/>
      <c r="P1" s="93"/>
      <c r="Q1" s="93"/>
      <c r="R1" s="93"/>
      <c r="S1" s="93"/>
      <c r="T1" s="93"/>
      <c r="U1" s="93"/>
      <c r="V1" s="93"/>
      <c r="W1" s="93"/>
      <c r="X1" s="93"/>
      <c r="Y1" s="93"/>
      <c r="Z1" s="93"/>
      <c r="AA1" s="93"/>
      <c r="AB1" s="93"/>
      <c r="AC1" s="93"/>
      <c r="AD1" s="93"/>
      <c r="AE1" s="93"/>
      <c r="AF1" s="93"/>
      <c r="AG1" s="93"/>
    </row>
    <row r="2" spans="1:51" ht="17.25" x14ac:dyDescent="0.25">
      <c r="A2" s="101"/>
      <c r="B2" s="103"/>
      <c r="C2" s="103"/>
      <c r="D2" s="103"/>
      <c r="E2" s="103"/>
      <c r="F2" s="103"/>
      <c r="G2" s="103"/>
      <c r="H2" s="103"/>
      <c r="I2" s="103"/>
      <c r="J2" s="103"/>
      <c r="K2" s="103"/>
      <c r="L2" s="103"/>
      <c r="M2" s="103"/>
      <c r="N2" s="103"/>
      <c r="O2" s="103"/>
      <c r="P2" s="55"/>
      <c r="Q2" s="55"/>
      <c r="R2" s="55"/>
      <c r="S2" s="55"/>
      <c r="T2" s="55"/>
      <c r="U2" s="55"/>
      <c r="V2" s="55"/>
      <c r="W2" s="55"/>
      <c r="X2" s="55"/>
      <c r="Y2" s="55"/>
      <c r="Z2" s="55"/>
      <c r="AA2" s="55"/>
      <c r="AB2" s="55"/>
      <c r="AC2" s="55"/>
      <c r="AD2" s="55"/>
      <c r="AE2" s="55"/>
      <c r="AF2" s="55"/>
      <c r="AG2" s="55"/>
    </row>
    <row r="3" spans="1:51" s="91" customFormat="1" ht="30.75" customHeight="1" x14ac:dyDescent="0.25">
      <c r="A3" s="101" t="s">
        <v>202</v>
      </c>
      <c r="B3" s="103"/>
      <c r="C3" s="103"/>
      <c r="D3" s="103"/>
      <c r="E3" s="103"/>
      <c r="F3" s="103"/>
      <c r="G3" s="103"/>
      <c r="H3" s="103"/>
      <c r="I3" s="103"/>
      <c r="J3" s="103"/>
      <c r="K3" s="103"/>
      <c r="L3" s="103"/>
      <c r="M3" s="103"/>
      <c r="N3" s="103"/>
      <c r="O3" s="103"/>
      <c r="P3" s="93"/>
      <c r="Q3" s="93"/>
      <c r="R3" s="93"/>
      <c r="S3" s="93"/>
      <c r="T3" s="93"/>
      <c r="U3" s="93"/>
      <c r="V3" s="93"/>
      <c r="W3" s="93"/>
      <c r="X3" s="93"/>
      <c r="Y3" s="93"/>
      <c r="Z3" s="93"/>
      <c r="AA3" s="93"/>
      <c r="AB3" s="93"/>
      <c r="AC3" s="93"/>
      <c r="AD3" s="93"/>
      <c r="AE3" s="93"/>
      <c r="AF3" s="93"/>
      <c r="AG3" s="93"/>
    </row>
    <row r="4" spans="1:51" x14ac:dyDescent="0.25">
      <c r="A4" s="102"/>
      <c r="B4" s="104"/>
      <c r="C4" s="104"/>
      <c r="D4" s="104"/>
      <c r="E4" s="102"/>
      <c r="F4" s="102"/>
      <c r="G4" s="102"/>
      <c r="H4" s="102"/>
      <c r="I4" s="102"/>
      <c r="J4" s="102"/>
      <c r="K4" s="102"/>
      <c r="L4" s="102"/>
      <c r="M4" s="102"/>
      <c r="N4" s="102"/>
      <c r="O4" s="102"/>
      <c r="AE4" s="91"/>
      <c r="AF4" s="91"/>
      <c r="AG4" s="91"/>
    </row>
    <row r="5" spans="1:51" ht="15.75" thickBot="1" x14ac:dyDescent="0.3">
      <c r="A5" s="102"/>
      <c r="B5" s="102"/>
      <c r="C5" s="102"/>
      <c r="D5" s="104"/>
      <c r="E5" s="102"/>
      <c r="F5" s="102"/>
      <c r="G5" s="102"/>
      <c r="H5" s="102"/>
      <c r="I5" s="102"/>
      <c r="J5" s="102"/>
      <c r="K5" s="102"/>
      <c r="L5" s="102"/>
      <c r="M5" s="102"/>
      <c r="N5" s="102"/>
      <c r="O5" s="102"/>
      <c r="AE5" s="91"/>
      <c r="AF5" s="91"/>
      <c r="AG5" s="91"/>
      <c r="AW5" s="96" t="s">
        <v>179</v>
      </c>
      <c r="AX5" s="96"/>
    </row>
    <row r="6" spans="1:51" ht="15" customHeight="1" x14ac:dyDescent="0.25">
      <c r="A6" s="102"/>
      <c r="B6" s="247" t="s">
        <v>20</v>
      </c>
      <c r="C6" s="241"/>
      <c r="D6" s="241" t="s">
        <v>72</v>
      </c>
      <c r="E6" s="241" t="s">
        <v>59</v>
      </c>
      <c r="F6" s="241" t="s">
        <v>203</v>
      </c>
      <c r="G6" s="241" t="s">
        <v>184</v>
      </c>
      <c r="H6" s="241"/>
      <c r="I6" s="241"/>
      <c r="J6" s="241" t="s">
        <v>173</v>
      </c>
      <c r="K6" s="241"/>
      <c r="L6" s="241"/>
      <c r="M6" s="241" t="s">
        <v>174</v>
      </c>
      <c r="N6" s="241"/>
      <c r="O6" s="241"/>
      <c r="P6" s="245" t="s">
        <v>175</v>
      </c>
      <c r="Q6" s="245"/>
      <c r="R6" s="245"/>
      <c r="S6" s="245" t="s">
        <v>36</v>
      </c>
      <c r="T6" s="245"/>
      <c r="U6" s="245"/>
      <c r="V6" s="245" t="s">
        <v>28</v>
      </c>
      <c r="W6" s="245"/>
      <c r="X6" s="245"/>
      <c r="Y6" s="245"/>
      <c r="Z6" s="245"/>
      <c r="AA6" s="245"/>
      <c r="AB6" s="245"/>
      <c r="AC6" s="245"/>
      <c r="AD6" s="246"/>
      <c r="AE6" s="237" t="s">
        <v>176</v>
      </c>
      <c r="AF6" s="238"/>
      <c r="AG6" s="238"/>
      <c r="AH6" s="238" t="s">
        <v>177</v>
      </c>
      <c r="AI6" s="238"/>
      <c r="AJ6" s="238"/>
      <c r="AK6" s="238"/>
      <c r="AL6" s="238"/>
      <c r="AM6" s="238"/>
      <c r="AN6" s="238"/>
      <c r="AO6" s="238"/>
      <c r="AP6" s="238"/>
      <c r="AQ6" s="238"/>
      <c r="AR6" s="238"/>
      <c r="AS6" s="238"/>
      <c r="AT6" s="238"/>
      <c r="AU6" s="238"/>
      <c r="AV6" s="250"/>
      <c r="AW6" s="251" t="s">
        <v>42</v>
      </c>
      <c r="AX6" s="253" t="s">
        <v>43</v>
      </c>
      <c r="AY6" s="255" t="s">
        <v>178</v>
      </c>
    </row>
    <row r="7" spans="1:51" ht="23.25" customHeight="1" x14ac:dyDescent="0.25">
      <c r="A7" s="102"/>
      <c r="B7" s="248"/>
      <c r="C7" s="242"/>
      <c r="D7" s="242"/>
      <c r="E7" s="242"/>
      <c r="F7" s="242"/>
      <c r="G7" s="242"/>
      <c r="H7" s="242"/>
      <c r="I7" s="242"/>
      <c r="J7" s="242"/>
      <c r="K7" s="242"/>
      <c r="L7" s="242"/>
      <c r="M7" s="242"/>
      <c r="N7" s="242"/>
      <c r="O7" s="242"/>
      <c r="P7" s="229"/>
      <c r="Q7" s="229"/>
      <c r="R7" s="229"/>
      <c r="S7" s="229"/>
      <c r="T7" s="229"/>
      <c r="U7" s="229"/>
      <c r="V7" s="229" t="s">
        <v>15</v>
      </c>
      <c r="W7" s="229"/>
      <c r="X7" s="229"/>
      <c r="Y7" s="229" t="s">
        <v>19</v>
      </c>
      <c r="Z7" s="229"/>
      <c r="AA7" s="229"/>
      <c r="AB7" s="229" t="s">
        <v>165</v>
      </c>
      <c r="AC7" s="229"/>
      <c r="AD7" s="249"/>
      <c r="AE7" s="239"/>
      <c r="AF7" s="240"/>
      <c r="AG7" s="240"/>
      <c r="AH7" s="240" t="s">
        <v>44</v>
      </c>
      <c r="AI7" s="240"/>
      <c r="AJ7" s="240"/>
      <c r="AK7" s="240" t="s">
        <v>45</v>
      </c>
      <c r="AL7" s="240"/>
      <c r="AM7" s="240"/>
      <c r="AN7" s="240" t="s">
        <v>46</v>
      </c>
      <c r="AO7" s="240"/>
      <c r="AP7" s="240"/>
      <c r="AQ7" s="240" t="s">
        <v>47</v>
      </c>
      <c r="AR7" s="240"/>
      <c r="AS7" s="240"/>
      <c r="AT7" s="240" t="s">
        <v>48</v>
      </c>
      <c r="AU7" s="240"/>
      <c r="AV7" s="257"/>
      <c r="AW7" s="252"/>
      <c r="AX7" s="254"/>
      <c r="AY7" s="256"/>
    </row>
    <row r="8" spans="1:51" ht="126" customHeight="1" x14ac:dyDescent="0.25">
      <c r="A8" s="102"/>
      <c r="B8" s="105" t="s">
        <v>3</v>
      </c>
      <c r="C8" s="106" t="s">
        <v>39</v>
      </c>
      <c r="D8" s="242"/>
      <c r="E8" s="242"/>
      <c r="F8" s="242"/>
      <c r="G8" s="107" t="s">
        <v>24</v>
      </c>
      <c r="H8" s="107" t="s">
        <v>34</v>
      </c>
      <c r="I8" s="107" t="s">
        <v>35</v>
      </c>
      <c r="J8" s="107" t="s">
        <v>24</v>
      </c>
      <c r="K8" s="107" t="s">
        <v>34</v>
      </c>
      <c r="L8" s="107" t="s">
        <v>35</v>
      </c>
      <c r="M8" s="107" t="s">
        <v>24</v>
      </c>
      <c r="N8" s="107" t="s">
        <v>34</v>
      </c>
      <c r="O8" s="107" t="s">
        <v>35</v>
      </c>
      <c r="P8" s="57" t="s">
        <v>24</v>
      </c>
      <c r="Q8" s="57" t="s">
        <v>34</v>
      </c>
      <c r="R8" s="57" t="s">
        <v>35</v>
      </c>
      <c r="S8" s="57" t="s">
        <v>24</v>
      </c>
      <c r="T8" s="57" t="s">
        <v>34</v>
      </c>
      <c r="U8" s="57" t="s">
        <v>35</v>
      </c>
      <c r="V8" s="57" t="s">
        <v>24</v>
      </c>
      <c r="W8" s="57" t="s">
        <v>34</v>
      </c>
      <c r="X8" s="57" t="s">
        <v>35</v>
      </c>
      <c r="Y8" s="57" t="s">
        <v>24</v>
      </c>
      <c r="Z8" s="57" t="s">
        <v>34</v>
      </c>
      <c r="AA8" s="57" t="s">
        <v>35</v>
      </c>
      <c r="AB8" s="57" t="s">
        <v>24</v>
      </c>
      <c r="AC8" s="57" t="s">
        <v>34</v>
      </c>
      <c r="AD8" s="90" t="s">
        <v>35</v>
      </c>
      <c r="AE8" s="72" t="s">
        <v>24</v>
      </c>
      <c r="AF8" s="71" t="s">
        <v>34</v>
      </c>
      <c r="AG8" s="71" t="s">
        <v>35</v>
      </c>
      <c r="AH8" s="71" t="s">
        <v>24</v>
      </c>
      <c r="AI8" s="71" t="s">
        <v>34</v>
      </c>
      <c r="AJ8" s="71" t="s">
        <v>35</v>
      </c>
      <c r="AK8" s="71" t="s">
        <v>24</v>
      </c>
      <c r="AL8" s="71" t="s">
        <v>34</v>
      </c>
      <c r="AM8" s="71" t="s">
        <v>35</v>
      </c>
      <c r="AN8" s="71" t="s">
        <v>24</v>
      </c>
      <c r="AO8" s="71" t="s">
        <v>34</v>
      </c>
      <c r="AP8" s="71" t="s">
        <v>35</v>
      </c>
      <c r="AQ8" s="71" t="s">
        <v>24</v>
      </c>
      <c r="AR8" s="71" t="s">
        <v>34</v>
      </c>
      <c r="AS8" s="71" t="s">
        <v>35</v>
      </c>
      <c r="AT8" s="71" t="s">
        <v>24</v>
      </c>
      <c r="AU8" s="71" t="s">
        <v>34</v>
      </c>
      <c r="AV8" s="73" t="s">
        <v>35</v>
      </c>
      <c r="AW8" s="252"/>
      <c r="AX8" s="254"/>
      <c r="AY8" s="256"/>
    </row>
    <row r="9" spans="1:51" x14ac:dyDescent="0.25">
      <c r="B9" s="82"/>
      <c r="C9" s="44"/>
      <c r="D9" s="44"/>
      <c r="E9" s="59"/>
      <c r="F9" s="44"/>
      <c r="G9" s="46">
        <f>H9+I9</f>
        <v>0</v>
      </c>
      <c r="H9" s="50"/>
      <c r="I9" s="50"/>
      <c r="J9" s="46">
        <f>K9+L9</f>
        <v>0</v>
      </c>
      <c r="K9" s="50"/>
      <c r="L9" s="50"/>
      <c r="M9" s="46">
        <f>N9+O9</f>
        <v>0</v>
      </c>
      <c r="N9" s="50"/>
      <c r="O9" s="50"/>
      <c r="P9" s="46">
        <f>Q9+R9</f>
        <v>0</v>
      </c>
      <c r="Q9" s="50"/>
      <c r="R9" s="50"/>
      <c r="S9" s="46">
        <f>T9+U9</f>
        <v>0</v>
      </c>
      <c r="T9" s="50"/>
      <c r="U9" s="50"/>
      <c r="V9" s="46">
        <f>W9+X9</f>
        <v>0</v>
      </c>
      <c r="W9" s="50"/>
      <c r="X9" s="50"/>
      <c r="Y9" s="46">
        <f>Z9+AA9</f>
        <v>0</v>
      </c>
      <c r="Z9" s="50"/>
      <c r="AA9" s="50"/>
      <c r="AB9" s="46">
        <f>AC9+AD9</f>
        <v>0</v>
      </c>
      <c r="AC9" s="50"/>
      <c r="AD9" s="75"/>
      <c r="AE9" s="74">
        <f>AF9+AG9</f>
        <v>0</v>
      </c>
      <c r="AF9" s="50"/>
      <c r="AG9" s="50"/>
      <c r="AH9" s="46">
        <f>AI9+AJ9</f>
        <v>0</v>
      </c>
      <c r="AI9" s="50"/>
      <c r="AJ9" s="50"/>
      <c r="AK9" s="46">
        <f>AL9+AM9</f>
        <v>0</v>
      </c>
      <c r="AL9" s="50"/>
      <c r="AM9" s="50"/>
      <c r="AN9" s="46">
        <f>AO9+AP9</f>
        <v>0</v>
      </c>
      <c r="AO9" s="50"/>
      <c r="AP9" s="50"/>
      <c r="AQ9" s="46">
        <f>AR9+AS9</f>
        <v>0</v>
      </c>
      <c r="AR9" s="50"/>
      <c r="AS9" s="50"/>
      <c r="AT9" s="46">
        <f>AU9+AV9</f>
        <v>0</v>
      </c>
      <c r="AU9" s="50"/>
      <c r="AV9" s="75"/>
      <c r="AW9" s="80"/>
      <c r="AX9" s="50"/>
      <c r="AY9" s="75"/>
    </row>
    <row r="10" spans="1:51" x14ac:dyDescent="0.25">
      <c r="B10" s="82"/>
      <c r="C10" s="44"/>
      <c r="D10" s="44"/>
      <c r="E10" s="59"/>
      <c r="F10" s="44"/>
      <c r="G10" s="46">
        <f t="shared" ref="G10:G17" si="0">H10+I10</f>
        <v>0</v>
      </c>
      <c r="H10" s="50"/>
      <c r="I10" s="50"/>
      <c r="J10" s="46">
        <f t="shared" ref="J10:J17" si="1">K10+L10</f>
        <v>0</v>
      </c>
      <c r="K10" s="50"/>
      <c r="L10" s="50"/>
      <c r="M10" s="46">
        <f t="shared" ref="M10:M17" si="2">N10+O10</f>
        <v>0</v>
      </c>
      <c r="N10" s="50"/>
      <c r="O10" s="50"/>
      <c r="P10" s="46">
        <f t="shared" ref="P10:P17" si="3">Q10+R10</f>
        <v>0</v>
      </c>
      <c r="Q10" s="50"/>
      <c r="R10" s="50"/>
      <c r="S10" s="46">
        <f t="shared" ref="S10:S17" si="4">T10+U10</f>
        <v>0</v>
      </c>
      <c r="T10" s="50"/>
      <c r="U10" s="50"/>
      <c r="V10" s="46">
        <f t="shared" ref="V10:V17" si="5">W10+X10</f>
        <v>0</v>
      </c>
      <c r="W10" s="50"/>
      <c r="X10" s="50"/>
      <c r="Y10" s="46">
        <f t="shared" ref="Y10:Y17" si="6">Z10+AA10</f>
        <v>0</v>
      </c>
      <c r="Z10" s="50"/>
      <c r="AA10" s="50"/>
      <c r="AB10" s="46">
        <f t="shared" ref="AB10:AB17" si="7">AC10+AD10</f>
        <v>0</v>
      </c>
      <c r="AC10" s="50"/>
      <c r="AD10" s="75"/>
      <c r="AE10" s="74">
        <f t="shared" ref="AE10:AE17" si="8">AF10+AG10</f>
        <v>0</v>
      </c>
      <c r="AF10" s="50"/>
      <c r="AG10" s="50"/>
      <c r="AH10" s="46">
        <f t="shared" ref="AH10:AH17" si="9">AI10+AJ10</f>
        <v>0</v>
      </c>
      <c r="AI10" s="50"/>
      <c r="AJ10" s="50"/>
      <c r="AK10" s="46">
        <f t="shared" ref="AK10:AK17" si="10">AL10+AM10</f>
        <v>0</v>
      </c>
      <c r="AL10" s="50"/>
      <c r="AM10" s="50"/>
      <c r="AN10" s="46">
        <f t="shared" ref="AN10:AN17" si="11">AO10+AP10</f>
        <v>0</v>
      </c>
      <c r="AO10" s="50"/>
      <c r="AP10" s="50"/>
      <c r="AQ10" s="46">
        <f t="shared" ref="AQ10:AQ17" si="12">AR10+AS10</f>
        <v>0</v>
      </c>
      <c r="AR10" s="50"/>
      <c r="AS10" s="50"/>
      <c r="AT10" s="46">
        <f t="shared" ref="AT10:AT17" si="13">AU10+AV10</f>
        <v>0</v>
      </c>
      <c r="AU10" s="50"/>
      <c r="AV10" s="75"/>
      <c r="AW10" s="80"/>
      <c r="AX10" s="50"/>
      <c r="AY10" s="75"/>
    </row>
    <row r="11" spans="1:51" x14ac:dyDescent="0.25">
      <c r="B11" s="82"/>
      <c r="C11" s="44"/>
      <c r="D11" s="44"/>
      <c r="E11" s="45"/>
      <c r="F11" s="44"/>
      <c r="G11" s="46">
        <f t="shared" si="0"/>
        <v>0</v>
      </c>
      <c r="H11" s="50"/>
      <c r="I11" s="50"/>
      <c r="J11" s="46">
        <f t="shared" si="1"/>
        <v>0</v>
      </c>
      <c r="K11" s="50"/>
      <c r="L11" s="50"/>
      <c r="M11" s="46">
        <f t="shared" si="2"/>
        <v>0</v>
      </c>
      <c r="N11" s="50"/>
      <c r="O11" s="50"/>
      <c r="P11" s="46">
        <f t="shared" si="3"/>
        <v>0</v>
      </c>
      <c r="Q11" s="50"/>
      <c r="R11" s="50"/>
      <c r="S11" s="46">
        <f t="shared" si="4"/>
        <v>0</v>
      </c>
      <c r="T11" s="50"/>
      <c r="U11" s="50"/>
      <c r="V11" s="46">
        <f t="shared" si="5"/>
        <v>0</v>
      </c>
      <c r="W11" s="50"/>
      <c r="X11" s="50"/>
      <c r="Y11" s="46">
        <f t="shared" si="6"/>
        <v>0</v>
      </c>
      <c r="Z11" s="50"/>
      <c r="AA11" s="50"/>
      <c r="AB11" s="46">
        <f t="shared" si="7"/>
        <v>0</v>
      </c>
      <c r="AC11" s="50"/>
      <c r="AD11" s="75"/>
      <c r="AE11" s="74">
        <f t="shared" si="8"/>
        <v>0</v>
      </c>
      <c r="AF11" s="50"/>
      <c r="AG11" s="50"/>
      <c r="AH11" s="46">
        <f t="shared" si="9"/>
        <v>0</v>
      </c>
      <c r="AI11" s="50"/>
      <c r="AJ11" s="50"/>
      <c r="AK11" s="46">
        <f t="shared" si="10"/>
        <v>0</v>
      </c>
      <c r="AL11" s="50"/>
      <c r="AM11" s="50"/>
      <c r="AN11" s="46">
        <f t="shared" si="11"/>
        <v>0</v>
      </c>
      <c r="AO11" s="50"/>
      <c r="AP11" s="50"/>
      <c r="AQ11" s="46">
        <f t="shared" si="12"/>
        <v>0</v>
      </c>
      <c r="AR11" s="50"/>
      <c r="AS11" s="50"/>
      <c r="AT11" s="46">
        <f t="shared" si="13"/>
        <v>0</v>
      </c>
      <c r="AU11" s="50"/>
      <c r="AV11" s="75"/>
      <c r="AW11" s="80"/>
      <c r="AX11" s="50"/>
      <c r="AY11" s="75"/>
    </row>
    <row r="12" spans="1:51" x14ac:dyDescent="0.25">
      <c r="B12" s="82"/>
      <c r="C12" s="44"/>
      <c r="D12" s="44"/>
      <c r="E12" s="45"/>
      <c r="F12" s="44"/>
      <c r="G12" s="46">
        <f t="shared" si="0"/>
        <v>0</v>
      </c>
      <c r="H12" s="50"/>
      <c r="I12" s="50"/>
      <c r="J12" s="46">
        <f t="shared" si="1"/>
        <v>0</v>
      </c>
      <c r="K12" s="50"/>
      <c r="L12" s="50"/>
      <c r="M12" s="46">
        <f t="shared" si="2"/>
        <v>0</v>
      </c>
      <c r="N12" s="50"/>
      <c r="O12" s="50"/>
      <c r="P12" s="46">
        <f t="shared" si="3"/>
        <v>0</v>
      </c>
      <c r="Q12" s="50"/>
      <c r="R12" s="50"/>
      <c r="S12" s="46">
        <f t="shared" si="4"/>
        <v>0</v>
      </c>
      <c r="T12" s="50"/>
      <c r="U12" s="50"/>
      <c r="V12" s="46">
        <f t="shared" si="5"/>
        <v>0</v>
      </c>
      <c r="W12" s="50"/>
      <c r="X12" s="50"/>
      <c r="Y12" s="46">
        <f t="shared" si="6"/>
        <v>0</v>
      </c>
      <c r="Z12" s="50"/>
      <c r="AA12" s="50"/>
      <c r="AB12" s="46">
        <f t="shared" si="7"/>
        <v>0</v>
      </c>
      <c r="AC12" s="50"/>
      <c r="AD12" s="75"/>
      <c r="AE12" s="74">
        <f t="shared" si="8"/>
        <v>0</v>
      </c>
      <c r="AF12" s="50"/>
      <c r="AG12" s="50"/>
      <c r="AH12" s="46">
        <f t="shared" si="9"/>
        <v>0</v>
      </c>
      <c r="AI12" s="50"/>
      <c r="AJ12" s="50"/>
      <c r="AK12" s="46">
        <f t="shared" si="10"/>
        <v>0</v>
      </c>
      <c r="AL12" s="50"/>
      <c r="AM12" s="50"/>
      <c r="AN12" s="46">
        <f t="shared" si="11"/>
        <v>0</v>
      </c>
      <c r="AO12" s="50"/>
      <c r="AP12" s="50"/>
      <c r="AQ12" s="46">
        <f t="shared" si="12"/>
        <v>0</v>
      </c>
      <c r="AR12" s="50"/>
      <c r="AS12" s="50"/>
      <c r="AT12" s="46">
        <f t="shared" si="13"/>
        <v>0</v>
      </c>
      <c r="AU12" s="50"/>
      <c r="AV12" s="75"/>
      <c r="AW12" s="80"/>
      <c r="AX12" s="50"/>
      <c r="AY12" s="75"/>
    </row>
    <row r="13" spans="1:51" x14ac:dyDescent="0.25">
      <c r="B13" s="82"/>
      <c r="C13" s="44"/>
      <c r="D13" s="44"/>
      <c r="E13" s="45"/>
      <c r="F13" s="44"/>
      <c r="G13" s="46">
        <f t="shared" si="0"/>
        <v>0</v>
      </c>
      <c r="H13" s="50"/>
      <c r="I13" s="50"/>
      <c r="J13" s="46">
        <f t="shared" si="1"/>
        <v>0</v>
      </c>
      <c r="K13" s="50"/>
      <c r="L13" s="50"/>
      <c r="M13" s="46">
        <f t="shared" si="2"/>
        <v>0</v>
      </c>
      <c r="N13" s="50"/>
      <c r="O13" s="50"/>
      <c r="P13" s="46">
        <f t="shared" si="3"/>
        <v>0</v>
      </c>
      <c r="Q13" s="50"/>
      <c r="R13" s="50"/>
      <c r="S13" s="46">
        <f t="shared" si="4"/>
        <v>0</v>
      </c>
      <c r="T13" s="50"/>
      <c r="U13" s="50"/>
      <c r="V13" s="46">
        <f t="shared" si="5"/>
        <v>0</v>
      </c>
      <c r="W13" s="50"/>
      <c r="X13" s="50"/>
      <c r="Y13" s="46">
        <f t="shared" si="6"/>
        <v>0</v>
      </c>
      <c r="Z13" s="50"/>
      <c r="AA13" s="50"/>
      <c r="AB13" s="46">
        <f t="shared" si="7"/>
        <v>0</v>
      </c>
      <c r="AC13" s="50"/>
      <c r="AD13" s="75"/>
      <c r="AE13" s="74">
        <f t="shared" si="8"/>
        <v>0</v>
      </c>
      <c r="AF13" s="50"/>
      <c r="AG13" s="50"/>
      <c r="AH13" s="46">
        <f t="shared" si="9"/>
        <v>0</v>
      </c>
      <c r="AI13" s="50"/>
      <c r="AJ13" s="50"/>
      <c r="AK13" s="46">
        <f t="shared" si="10"/>
        <v>0</v>
      </c>
      <c r="AL13" s="50"/>
      <c r="AM13" s="50"/>
      <c r="AN13" s="46">
        <f t="shared" si="11"/>
        <v>0</v>
      </c>
      <c r="AO13" s="50"/>
      <c r="AP13" s="50"/>
      <c r="AQ13" s="46">
        <f t="shared" si="12"/>
        <v>0</v>
      </c>
      <c r="AR13" s="50"/>
      <c r="AS13" s="50"/>
      <c r="AT13" s="46">
        <f t="shared" si="13"/>
        <v>0</v>
      </c>
      <c r="AU13" s="50"/>
      <c r="AV13" s="75"/>
      <c r="AW13" s="80"/>
      <c r="AX13" s="50"/>
      <c r="AY13" s="75"/>
    </row>
    <row r="14" spans="1:51" x14ac:dyDescent="0.25">
      <c r="B14" s="82"/>
      <c r="C14" s="44"/>
      <c r="D14" s="44"/>
      <c r="E14" s="45"/>
      <c r="F14" s="44"/>
      <c r="G14" s="46">
        <f t="shared" si="0"/>
        <v>0</v>
      </c>
      <c r="H14" s="50"/>
      <c r="I14" s="50"/>
      <c r="J14" s="46">
        <f t="shared" si="1"/>
        <v>0</v>
      </c>
      <c r="K14" s="50"/>
      <c r="L14" s="50"/>
      <c r="M14" s="46">
        <f t="shared" si="2"/>
        <v>0</v>
      </c>
      <c r="N14" s="50"/>
      <c r="O14" s="50"/>
      <c r="P14" s="46">
        <f t="shared" si="3"/>
        <v>0</v>
      </c>
      <c r="Q14" s="50"/>
      <c r="R14" s="50"/>
      <c r="S14" s="46">
        <f t="shared" si="4"/>
        <v>0</v>
      </c>
      <c r="T14" s="50"/>
      <c r="U14" s="50"/>
      <c r="V14" s="46">
        <f t="shared" si="5"/>
        <v>0</v>
      </c>
      <c r="W14" s="50"/>
      <c r="X14" s="50"/>
      <c r="Y14" s="46">
        <f t="shared" si="6"/>
        <v>0</v>
      </c>
      <c r="Z14" s="50"/>
      <c r="AA14" s="50"/>
      <c r="AB14" s="46">
        <f t="shared" si="7"/>
        <v>0</v>
      </c>
      <c r="AC14" s="50"/>
      <c r="AD14" s="75"/>
      <c r="AE14" s="74">
        <f t="shared" si="8"/>
        <v>0</v>
      </c>
      <c r="AF14" s="50"/>
      <c r="AG14" s="50"/>
      <c r="AH14" s="46">
        <f t="shared" si="9"/>
        <v>0</v>
      </c>
      <c r="AI14" s="50"/>
      <c r="AJ14" s="50"/>
      <c r="AK14" s="46">
        <f t="shared" si="10"/>
        <v>0</v>
      </c>
      <c r="AL14" s="50"/>
      <c r="AM14" s="50"/>
      <c r="AN14" s="46">
        <f t="shared" si="11"/>
        <v>0</v>
      </c>
      <c r="AO14" s="50"/>
      <c r="AP14" s="50"/>
      <c r="AQ14" s="46">
        <f t="shared" si="12"/>
        <v>0</v>
      </c>
      <c r="AR14" s="50"/>
      <c r="AS14" s="50"/>
      <c r="AT14" s="46">
        <f t="shared" si="13"/>
        <v>0</v>
      </c>
      <c r="AU14" s="50"/>
      <c r="AV14" s="75"/>
      <c r="AW14" s="80"/>
      <c r="AX14" s="50"/>
      <c r="AY14" s="75"/>
    </row>
    <row r="15" spans="1:51" x14ac:dyDescent="0.25">
      <c r="B15" s="82"/>
      <c r="C15" s="44"/>
      <c r="D15" s="44"/>
      <c r="E15" s="45"/>
      <c r="F15" s="44"/>
      <c r="G15" s="46">
        <f t="shared" si="0"/>
        <v>0</v>
      </c>
      <c r="H15" s="50"/>
      <c r="I15" s="50"/>
      <c r="J15" s="46">
        <f t="shared" si="1"/>
        <v>0</v>
      </c>
      <c r="K15" s="50"/>
      <c r="L15" s="50"/>
      <c r="M15" s="46">
        <f t="shared" si="2"/>
        <v>0</v>
      </c>
      <c r="N15" s="50"/>
      <c r="O15" s="50"/>
      <c r="P15" s="46">
        <f t="shared" si="3"/>
        <v>0</v>
      </c>
      <c r="Q15" s="50"/>
      <c r="R15" s="50"/>
      <c r="S15" s="46">
        <f t="shared" si="4"/>
        <v>0</v>
      </c>
      <c r="T15" s="50"/>
      <c r="U15" s="50"/>
      <c r="V15" s="46">
        <f t="shared" si="5"/>
        <v>0</v>
      </c>
      <c r="W15" s="50"/>
      <c r="X15" s="50"/>
      <c r="Y15" s="46">
        <f t="shared" si="6"/>
        <v>0</v>
      </c>
      <c r="Z15" s="50"/>
      <c r="AA15" s="50"/>
      <c r="AB15" s="46">
        <f t="shared" si="7"/>
        <v>0</v>
      </c>
      <c r="AC15" s="50"/>
      <c r="AD15" s="75"/>
      <c r="AE15" s="74">
        <f t="shared" si="8"/>
        <v>0</v>
      </c>
      <c r="AF15" s="50"/>
      <c r="AG15" s="50"/>
      <c r="AH15" s="46">
        <f t="shared" si="9"/>
        <v>0</v>
      </c>
      <c r="AI15" s="50"/>
      <c r="AJ15" s="50"/>
      <c r="AK15" s="46">
        <f t="shared" si="10"/>
        <v>0</v>
      </c>
      <c r="AL15" s="50"/>
      <c r="AM15" s="50"/>
      <c r="AN15" s="46">
        <f t="shared" si="11"/>
        <v>0</v>
      </c>
      <c r="AO15" s="50"/>
      <c r="AP15" s="50"/>
      <c r="AQ15" s="46">
        <f t="shared" si="12"/>
        <v>0</v>
      </c>
      <c r="AR15" s="50"/>
      <c r="AS15" s="50"/>
      <c r="AT15" s="46">
        <f t="shared" si="13"/>
        <v>0</v>
      </c>
      <c r="AU15" s="50"/>
      <c r="AV15" s="75"/>
      <c r="AW15" s="80"/>
      <c r="AX15" s="50"/>
      <c r="AY15" s="75"/>
    </row>
    <row r="16" spans="1:51" x14ac:dyDescent="0.25">
      <c r="B16" s="82"/>
      <c r="C16" s="44"/>
      <c r="D16" s="44"/>
      <c r="E16" s="45"/>
      <c r="F16" s="44"/>
      <c r="G16" s="46">
        <f t="shared" si="0"/>
        <v>0</v>
      </c>
      <c r="H16" s="50"/>
      <c r="I16" s="50"/>
      <c r="J16" s="46">
        <f t="shared" si="1"/>
        <v>0</v>
      </c>
      <c r="K16" s="50"/>
      <c r="L16" s="50"/>
      <c r="M16" s="46">
        <f t="shared" si="2"/>
        <v>0</v>
      </c>
      <c r="N16" s="50"/>
      <c r="O16" s="50"/>
      <c r="P16" s="46">
        <f t="shared" si="3"/>
        <v>0</v>
      </c>
      <c r="Q16" s="50"/>
      <c r="R16" s="50"/>
      <c r="S16" s="46">
        <f t="shared" si="4"/>
        <v>0</v>
      </c>
      <c r="T16" s="50"/>
      <c r="U16" s="50"/>
      <c r="V16" s="46">
        <f t="shared" si="5"/>
        <v>0</v>
      </c>
      <c r="W16" s="50"/>
      <c r="X16" s="50"/>
      <c r="Y16" s="46">
        <f t="shared" si="6"/>
        <v>0</v>
      </c>
      <c r="Z16" s="50"/>
      <c r="AA16" s="50"/>
      <c r="AB16" s="46">
        <f t="shared" si="7"/>
        <v>0</v>
      </c>
      <c r="AC16" s="50"/>
      <c r="AD16" s="75"/>
      <c r="AE16" s="74">
        <f t="shared" si="8"/>
        <v>0</v>
      </c>
      <c r="AF16" s="50"/>
      <c r="AG16" s="50"/>
      <c r="AH16" s="46">
        <f t="shared" si="9"/>
        <v>0</v>
      </c>
      <c r="AI16" s="50"/>
      <c r="AJ16" s="50"/>
      <c r="AK16" s="46">
        <f t="shared" si="10"/>
        <v>0</v>
      </c>
      <c r="AL16" s="50"/>
      <c r="AM16" s="50"/>
      <c r="AN16" s="46">
        <f t="shared" si="11"/>
        <v>0</v>
      </c>
      <c r="AO16" s="50"/>
      <c r="AP16" s="50"/>
      <c r="AQ16" s="46">
        <f t="shared" si="12"/>
        <v>0</v>
      </c>
      <c r="AR16" s="50"/>
      <c r="AS16" s="50"/>
      <c r="AT16" s="46">
        <f t="shared" si="13"/>
        <v>0</v>
      </c>
      <c r="AU16" s="50"/>
      <c r="AV16" s="75"/>
      <c r="AW16" s="80"/>
      <c r="AX16" s="50"/>
      <c r="AY16" s="75"/>
    </row>
    <row r="17" spans="1:51" x14ac:dyDescent="0.25">
      <c r="B17" s="83"/>
      <c r="C17" s="58"/>
      <c r="D17" s="58"/>
      <c r="E17" s="59"/>
      <c r="F17" s="58"/>
      <c r="G17" s="46">
        <f t="shared" si="0"/>
        <v>0</v>
      </c>
      <c r="H17" s="50"/>
      <c r="I17" s="50"/>
      <c r="J17" s="46">
        <f t="shared" si="1"/>
        <v>0</v>
      </c>
      <c r="K17" s="50"/>
      <c r="L17" s="50"/>
      <c r="M17" s="46">
        <f t="shared" si="2"/>
        <v>0</v>
      </c>
      <c r="N17" s="50"/>
      <c r="O17" s="50"/>
      <c r="P17" s="46">
        <f t="shared" si="3"/>
        <v>0</v>
      </c>
      <c r="Q17" s="50"/>
      <c r="R17" s="50"/>
      <c r="S17" s="46">
        <f t="shared" si="4"/>
        <v>0</v>
      </c>
      <c r="T17" s="50"/>
      <c r="U17" s="50"/>
      <c r="V17" s="46">
        <f t="shared" si="5"/>
        <v>0</v>
      </c>
      <c r="W17" s="50"/>
      <c r="X17" s="50"/>
      <c r="Y17" s="46">
        <f t="shared" si="6"/>
        <v>0</v>
      </c>
      <c r="Z17" s="50"/>
      <c r="AA17" s="50"/>
      <c r="AB17" s="46">
        <f t="shared" si="7"/>
        <v>0</v>
      </c>
      <c r="AC17" s="50"/>
      <c r="AD17" s="75"/>
      <c r="AE17" s="74">
        <f t="shared" si="8"/>
        <v>0</v>
      </c>
      <c r="AF17" s="50"/>
      <c r="AG17" s="50"/>
      <c r="AH17" s="46">
        <f t="shared" si="9"/>
        <v>0</v>
      </c>
      <c r="AI17" s="50"/>
      <c r="AJ17" s="50"/>
      <c r="AK17" s="46">
        <f t="shared" si="10"/>
        <v>0</v>
      </c>
      <c r="AL17" s="50"/>
      <c r="AM17" s="50"/>
      <c r="AN17" s="46">
        <f t="shared" si="11"/>
        <v>0</v>
      </c>
      <c r="AO17" s="50"/>
      <c r="AP17" s="50"/>
      <c r="AQ17" s="46">
        <f t="shared" si="12"/>
        <v>0</v>
      </c>
      <c r="AR17" s="50"/>
      <c r="AS17" s="50"/>
      <c r="AT17" s="46">
        <f t="shared" si="13"/>
        <v>0</v>
      </c>
      <c r="AU17" s="50"/>
      <c r="AV17" s="75"/>
      <c r="AW17" s="80"/>
      <c r="AX17" s="50"/>
      <c r="AY17" s="75"/>
    </row>
    <row r="18" spans="1:51" ht="17.25" x14ac:dyDescent="0.25">
      <c r="A18" s="56"/>
      <c r="B18" s="243" t="s">
        <v>57</v>
      </c>
      <c r="C18" s="244"/>
      <c r="D18" s="244"/>
      <c r="E18" s="244"/>
      <c r="F18" s="244"/>
      <c r="G18" s="60">
        <f t="shared" ref="G18:AV18" si="14">SUM(G9:G17)</f>
        <v>0</v>
      </c>
      <c r="H18" s="60">
        <f t="shared" si="14"/>
        <v>0</v>
      </c>
      <c r="I18" s="60">
        <f t="shared" si="14"/>
        <v>0</v>
      </c>
      <c r="J18" s="60">
        <f t="shared" si="14"/>
        <v>0</v>
      </c>
      <c r="K18" s="60">
        <f t="shared" si="14"/>
        <v>0</v>
      </c>
      <c r="L18" s="60">
        <f t="shared" si="14"/>
        <v>0</v>
      </c>
      <c r="M18" s="60">
        <f t="shared" si="14"/>
        <v>0</v>
      </c>
      <c r="N18" s="60">
        <f t="shared" si="14"/>
        <v>0</v>
      </c>
      <c r="O18" s="60">
        <f t="shared" si="14"/>
        <v>0</v>
      </c>
      <c r="P18" s="60">
        <f t="shared" si="14"/>
        <v>0</v>
      </c>
      <c r="Q18" s="60">
        <f t="shared" si="14"/>
        <v>0</v>
      </c>
      <c r="R18" s="60">
        <f t="shared" si="14"/>
        <v>0</v>
      </c>
      <c r="S18" s="60">
        <f t="shared" si="14"/>
        <v>0</v>
      </c>
      <c r="T18" s="60">
        <f t="shared" si="14"/>
        <v>0</v>
      </c>
      <c r="U18" s="60">
        <f t="shared" si="14"/>
        <v>0</v>
      </c>
      <c r="V18" s="60">
        <f t="shared" si="14"/>
        <v>0</v>
      </c>
      <c r="W18" s="60">
        <f t="shared" si="14"/>
        <v>0</v>
      </c>
      <c r="X18" s="60">
        <f t="shared" si="14"/>
        <v>0</v>
      </c>
      <c r="Y18" s="60">
        <f t="shared" si="14"/>
        <v>0</v>
      </c>
      <c r="Z18" s="60">
        <f t="shared" si="14"/>
        <v>0</v>
      </c>
      <c r="AA18" s="60">
        <f t="shared" si="14"/>
        <v>0</v>
      </c>
      <c r="AB18" s="60">
        <f t="shared" si="14"/>
        <v>0</v>
      </c>
      <c r="AC18" s="60">
        <f t="shared" si="14"/>
        <v>0</v>
      </c>
      <c r="AD18" s="76">
        <f t="shared" si="14"/>
        <v>0</v>
      </c>
      <c r="AE18" s="74">
        <f t="shared" si="14"/>
        <v>0</v>
      </c>
      <c r="AF18" s="60">
        <f t="shared" si="14"/>
        <v>0</v>
      </c>
      <c r="AG18" s="60">
        <f t="shared" si="14"/>
        <v>0</v>
      </c>
      <c r="AH18" s="60">
        <f t="shared" si="14"/>
        <v>0</v>
      </c>
      <c r="AI18" s="60">
        <f t="shared" si="14"/>
        <v>0</v>
      </c>
      <c r="AJ18" s="60">
        <f t="shared" si="14"/>
        <v>0</v>
      </c>
      <c r="AK18" s="60">
        <f t="shared" si="14"/>
        <v>0</v>
      </c>
      <c r="AL18" s="60">
        <f t="shared" si="14"/>
        <v>0</v>
      </c>
      <c r="AM18" s="60">
        <f t="shared" si="14"/>
        <v>0</v>
      </c>
      <c r="AN18" s="60">
        <f t="shared" si="14"/>
        <v>0</v>
      </c>
      <c r="AO18" s="60">
        <f t="shared" si="14"/>
        <v>0</v>
      </c>
      <c r="AP18" s="60">
        <f t="shared" si="14"/>
        <v>0</v>
      </c>
      <c r="AQ18" s="60">
        <f t="shared" si="14"/>
        <v>0</v>
      </c>
      <c r="AR18" s="60">
        <f t="shared" si="14"/>
        <v>0</v>
      </c>
      <c r="AS18" s="60">
        <f t="shared" si="14"/>
        <v>0</v>
      </c>
      <c r="AT18" s="60">
        <f t="shared" si="14"/>
        <v>0</v>
      </c>
      <c r="AU18" s="60">
        <f t="shared" si="14"/>
        <v>0</v>
      </c>
      <c r="AV18" s="76">
        <f t="shared" si="14"/>
        <v>0</v>
      </c>
      <c r="AW18" s="74" t="s">
        <v>61</v>
      </c>
      <c r="AX18" s="60" t="s">
        <v>61</v>
      </c>
      <c r="AY18" s="76" t="s">
        <v>61</v>
      </c>
    </row>
    <row r="19" spans="1:51" x14ac:dyDescent="0.25">
      <c r="B19" s="243" t="s">
        <v>37</v>
      </c>
      <c r="C19" s="244"/>
      <c r="D19" s="244"/>
      <c r="E19" s="244"/>
      <c r="F19" s="244"/>
      <c r="G19" s="60">
        <f t="shared" ref="G19:AV19" si="15">SUMIF($E9:$E17,"Վարկային ծրագիր",G9:G17)</f>
        <v>0</v>
      </c>
      <c r="H19" s="60">
        <f t="shared" si="15"/>
        <v>0</v>
      </c>
      <c r="I19" s="60">
        <f t="shared" si="15"/>
        <v>0</v>
      </c>
      <c r="J19" s="60">
        <f t="shared" si="15"/>
        <v>0</v>
      </c>
      <c r="K19" s="60">
        <f t="shared" si="15"/>
        <v>0</v>
      </c>
      <c r="L19" s="60">
        <f t="shared" si="15"/>
        <v>0</v>
      </c>
      <c r="M19" s="60">
        <f t="shared" si="15"/>
        <v>0</v>
      </c>
      <c r="N19" s="60">
        <f t="shared" si="15"/>
        <v>0</v>
      </c>
      <c r="O19" s="60">
        <f t="shared" si="15"/>
        <v>0</v>
      </c>
      <c r="P19" s="60">
        <f t="shared" si="15"/>
        <v>0</v>
      </c>
      <c r="Q19" s="60">
        <f t="shared" si="15"/>
        <v>0</v>
      </c>
      <c r="R19" s="60">
        <f t="shared" si="15"/>
        <v>0</v>
      </c>
      <c r="S19" s="60">
        <f t="shared" si="15"/>
        <v>0</v>
      </c>
      <c r="T19" s="60">
        <f t="shared" si="15"/>
        <v>0</v>
      </c>
      <c r="U19" s="60">
        <f t="shared" si="15"/>
        <v>0</v>
      </c>
      <c r="V19" s="60">
        <f t="shared" si="15"/>
        <v>0</v>
      </c>
      <c r="W19" s="60">
        <f t="shared" si="15"/>
        <v>0</v>
      </c>
      <c r="X19" s="60">
        <f t="shared" si="15"/>
        <v>0</v>
      </c>
      <c r="Y19" s="60">
        <f t="shared" si="15"/>
        <v>0</v>
      </c>
      <c r="Z19" s="60">
        <f t="shared" si="15"/>
        <v>0</v>
      </c>
      <c r="AA19" s="60">
        <f t="shared" si="15"/>
        <v>0</v>
      </c>
      <c r="AB19" s="60">
        <f t="shared" si="15"/>
        <v>0</v>
      </c>
      <c r="AC19" s="60">
        <f t="shared" si="15"/>
        <v>0</v>
      </c>
      <c r="AD19" s="76">
        <f t="shared" si="15"/>
        <v>0</v>
      </c>
      <c r="AE19" s="74">
        <f t="shared" si="15"/>
        <v>0</v>
      </c>
      <c r="AF19" s="60">
        <f t="shared" si="15"/>
        <v>0</v>
      </c>
      <c r="AG19" s="60">
        <f t="shared" si="15"/>
        <v>0</v>
      </c>
      <c r="AH19" s="60">
        <f t="shared" si="15"/>
        <v>0</v>
      </c>
      <c r="AI19" s="60">
        <f t="shared" si="15"/>
        <v>0</v>
      </c>
      <c r="AJ19" s="60">
        <f t="shared" si="15"/>
        <v>0</v>
      </c>
      <c r="AK19" s="60">
        <f t="shared" si="15"/>
        <v>0</v>
      </c>
      <c r="AL19" s="60">
        <f t="shared" si="15"/>
        <v>0</v>
      </c>
      <c r="AM19" s="60">
        <f t="shared" si="15"/>
        <v>0</v>
      </c>
      <c r="AN19" s="60">
        <f t="shared" si="15"/>
        <v>0</v>
      </c>
      <c r="AO19" s="60">
        <f t="shared" si="15"/>
        <v>0</v>
      </c>
      <c r="AP19" s="60">
        <f t="shared" si="15"/>
        <v>0</v>
      </c>
      <c r="AQ19" s="60">
        <f t="shared" si="15"/>
        <v>0</v>
      </c>
      <c r="AR19" s="60">
        <f t="shared" si="15"/>
        <v>0</v>
      </c>
      <c r="AS19" s="60">
        <f t="shared" si="15"/>
        <v>0</v>
      </c>
      <c r="AT19" s="60">
        <f t="shared" si="15"/>
        <v>0</v>
      </c>
      <c r="AU19" s="60">
        <f t="shared" si="15"/>
        <v>0</v>
      </c>
      <c r="AV19" s="76">
        <f t="shared" si="15"/>
        <v>0</v>
      </c>
      <c r="AW19" s="74" t="s">
        <v>61</v>
      </c>
      <c r="AX19" s="60" t="s">
        <v>61</v>
      </c>
      <c r="AY19" s="76" t="s">
        <v>61</v>
      </c>
    </row>
    <row r="20" spans="1:51" x14ac:dyDescent="0.25">
      <c r="B20" s="243" t="s">
        <v>38</v>
      </c>
      <c r="C20" s="244"/>
      <c r="D20" s="244"/>
      <c r="E20" s="244"/>
      <c r="F20" s="244"/>
      <c r="G20" s="60">
        <f t="shared" ref="G20:AV20" si="16">SUMIF($E9:$E17,"Դրամաշնորհային ծրագիր",G9:G17)</f>
        <v>0</v>
      </c>
      <c r="H20" s="60">
        <f>SUMIF($E9:$E17,"Դրամաշնորհային ծրագիր",H9:H17)</f>
        <v>0</v>
      </c>
      <c r="I20" s="60">
        <f t="shared" si="16"/>
        <v>0</v>
      </c>
      <c r="J20" s="60">
        <f t="shared" si="16"/>
        <v>0</v>
      </c>
      <c r="K20" s="60">
        <f t="shared" si="16"/>
        <v>0</v>
      </c>
      <c r="L20" s="60">
        <f t="shared" si="16"/>
        <v>0</v>
      </c>
      <c r="M20" s="60">
        <f t="shared" si="16"/>
        <v>0</v>
      </c>
      <c r="N20" s="60">
        <f t="shared" si="16"/>
        <v>0</v>
      </c>
      <c r="O20" s="60">
        <f t="shared" si="16"/>
        <v>0</v>
      </c>
      <c r="P20" s="60">
        <f t="shared" si="16"/>
        <v>0</v>
      </c>
      <c r="Q20" s="60">
        <f t="shared" si="16"/>
        <v>0</v>
      </c>
      <c r="R20" s="60">
        <f t="shared" si="16"/>
        <v>0</v>
      </c>
      <c r="S20" s="60">
        <f t="shared" si="16"/>
        <v>0</v>
      </c>
      <c r="T20" s="60">
        <f t="shared" si="16"/>
        <v>0</v>
      </c>
      <c r="U20" s="60">
        <f t="shared" si="16"/>
        <v>0</v>
      </c>
      <c r="V20" s="60">
        <f t="shared" si="16"/>
        <v>0</v>
      </c>
      <c r="W20" s="60">
        <f t="shared" si="16"/>
        <v>0</v>
      </c>
      <c r="X20" s="60">
        <f t="shared" si="16"/>
        <v>0</v>
      </c>
      <c r="Y20" s="60">
        <f t="shared" si="16"/>
        <v>0</v>
      </c>
      <c r="Z20" s="60">
        <f t="shared" si="16"/>
        <v>0</v>
      </c>
      <c r="AA20" s="60">
        <f t="shared" si="16"/>
        <v>0</v>
      </c>
      <c r="AB20" s="60">
        <f t="shared" si="16"/>
        <v>0</v>
      </c>
      <c r="AC20" s="60">
        <f t="shared" si="16"/>
        <v>0</v>
      </c>
      <c r="AD20" s="76">
        <f t="shared" si="16"/>
        <v>0</v>
      </c>
      <c r="AE20" s="74">
        <f t="shared" si="16"/>
        <v>0</v>
      </c>
      <c r="AF20" s="60">
        <f t="shared" si="16"/>
        <v>0</v>
      </c>
      <c r="AG20" s="60">
        <f t="shared" si="16"/>
        <v>0</v>
      </c>
      <c r="AH20" s="60">
        <f t="shared" si="16"/>
        <v>0</v>
      </c>
      <c r="AI20" s="60">
        <f t="shared" si="16"/>
        <v>0</v>
      </c>
      <c r="AJ20" s="60">
        <f t="shared" si="16"/>
        <v>0</v>
      </c>
      <c r="AK20" s="60">
        <f t="shared" si="16"/>
        <v>0</v>
      </c>
      <c r="AL20" s="60">
        <f t="shared" si="16"/>
        <v>0</v>
      </c>
      <c r="AM20" s="60">
        <f t="shared" si="16"/>
        <v>0</v>
      </c>
      <c r="AN20" s="60">
        <f t="shared" si="16"/>
        <v>0</v>
      </c>
      <c r="AO20" s="60">
        <f t="shared" si="16"/>
        <v>0</v>
      </c>
      <c r="AP20" s="60">
        <f t="shared" si="16"/>
        <v>0</v>
      </c>
      <c r="AQ20" s="60">
        <f t="shared" si="16"/>
        <v>0</v>
      </c>
      <c r="AR20" s="60">
        <f t="shared" si="16"/>
        <v>0</v>
      </c>
      <c r="AS20" s="60">
        <f t="shared" si="16"/>
        <v>0</v>
      </c>
      <c r="AT20" s="60">
        <f t="shared" si="16"/>
        <v>0</v>
      </c>
      <c r="AU20" s="60">
        <f t="shared" si="16"/>
        <v>0</v>
      </c>
      <c r="AV20" s="76">
        <f t="shared" si="16"/>
        <v>0</v>
      </c>
      <c r="AW20" s="74" t="s">
        <v>61</v>
      </c>
      <c r="AX20" s="60" t="s">
        <v>61</v>
      </c>
      <c r="AY20" s="76" t="s">
        <v>61</v>
      </c>
    </row>
    <row r="21" spans="1:51" ht="17.25" customHeight="1" x14ac:dyDescent="0.25"/>
    <row r="23" spans="1:51" x14ac:dyDescent="0.25">
      <c r="B23" s="96"/>
      <c r="C23" s="96"/>
      <c r="D23" s="97"/>
    </row>
  </sheetData>
  <mergeCells count="26">
    <mergeCell ref="AH6:AV6"/>
    <mergeCell ref="AW6:AW8"/>
    <mergeCell ref="AX6:AX8"/>
    <mergeCell ref="AY6:AY8"/>
    <mergeCell ref="AH7:AJ7"/>
    <mergeCell ref="AK7:AM7"/>
    <mergeCell ref="AN7:AP7"/>
    <mergeCell ref="AQ7:AS7"/>
    <mergeCell ref="AT7:AV7"/>
    <mergeCell ref="B20:F20"/>
    <mergeCell ref="V6:AD6"/>
    <mergeCell ref="D6:D8"/>
    <mergeCell ref="F6:F8"/>
    <mergeCell ref="B6:C7"/>
    <mergeCell ref="G6:I7"/>
    <mergeCell ref="J6:L7"/>
    <mergeCell ref="M6:O7"/>
    <mergeCell ref="P6:R7"/>
    <mergeCell ref="S6:U7"/>
    <mergeCell ref="AB7:AD7"/>
    <mergeCell ref="V7:X7"/>
    <mergeCell ref="AE6:AG7"/>
    <mergeCell ref="Y7:AA7"/>
    <mergeCell ref="E6:E8"/>
    <mergeCell ref="B18:F18"/>
    <mergeCell ref="B19:F19"/>
  </mergeCells>
  <dataValidations count="1">
    <dataValidation type="list" allowBlank="1" showInputMessage="1" showErrorMessage="1" sqref="E9:E17" xr:uid="{00000000-0002-0000-0600-000000000000}">
      <formula1>$BE$1:$BE$3</formula1>
    </dataValidation>
  </dataValidations>
  <pageMargins left="0.7" right="0.7" top="0.75" bottom="0.75" header="0.3" footer="0.3"/>
  <pageSetup paperSize="9" orientation="portrait"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AW17"/>
  <sheetViews>
    <sheetView workbookViewId="0">
      <selection activeCell="B1" sqref="B1"/>
    </sheetView>
  </sheetViews>
  <sheetFormatPr defaultRowHeight="15" x14ac:dyDescent="0.25"/>
  <cols>
    <col min="1" max="1" width="6.42578125" customWidth="1"/>
    <col min="2" max="2" width="10.7109375" customWidth="1"/>
    <col min="3" max="3" width="12.7109375" customWidth="1"/>
    <col min="4" max="4" width="22.42578125" customWidth="1"/>
    <col min="5" max="7" width="9.28515625" customWidth="1"/>
    <col min="8" max="10" width="8.7109375" customWidth="1"/>
    <col min="11" max="13" width="7.42578125" customWidth="1"/>
    <col min="14" max="16" width="8.28515625" customWidth="1"/>
    <col min="17" max="19" width="7.7109375" customWidth="1"/>
    <col min="25" max="25" width="6.42578125" customWidth="1"/>
    <col min="26" max="26" width="5.85546875" customWidth="1"/>
    <col min="27" max="27" width="9.140625" customWidth="1"/>
  </cols>
  <sheetData>
    <row r="1" spans="1:49" ht="17.25" x14ac:dyDescent="0.25">
      <c r="A1" s="101" t="s">
        <v>200</v>
      </c>
      <c r="B1" s="103"/>
      <c r="C1" s="103"/>
      <c r="D1" s="103"/>
      <c r="E1" s="103"/>
      <c r="F1" s="103"/>
      <c r="G1" s="103"/>
      <c r="H1" s="103"/>
      <c r="I1" s="103"/>
      <c r="J1" s="103"/>
      <c r="K1" s="103"/>
      <c r="L1" s="103"/>
      <c r="M1" s="103"/>
      <c r="N1" s="103"/>
      <c r="O1" s="103"/>
      <c r="P1" s="103"/>
      <c r="Q1" s="103"/>
      <c r="R1" s="103"/>
      <c r="S1" s="103"/>
    </row>
    <row r="2" spans="1:49" ht="17.25" x14ac:dyDescent="0.25">
      <c r="A2" s="101"/>
      <c r="B2" s="103"/>
      <c r="C2" s="103"/>
      <c r="D2" s="103"/>
      <c r="E2" s="103"/>
      <c r="F2" s="103"/>
      <c r="G2" s="103"/>
      <c r="H2" s="103"/>
      <c r="I2" s="103"/>
      <c r="J2" s="103"/>
      <c r="K2" s="103"/>
      <c r="L2" s="103"/>
      <c r="M2" s="103"/>
      <c r="N2" s="103"/>
      <c r="O2" s="103"/>
      <c r="P2" s="103"/>
      <c r="Q2" s="103"/>
      <c r="R2" s="103"/>
      <c r="S2" s="103"/>
    </row>
    <row r="3" spans="1:49" s="91" customFormat="1" ht="17.25" x14ac:dyDescent="0.25">
      <c r="A3" s="101" t="s">
        <v>205</v>
      </c>
      <c r="B3" s="103"/>
      <c r="C3" s="103"/>
      <c r="D3" s="103"/>
      <c r="E3" s="103"/>
      <c r="F3" s="103"/>
      <c r="G3" s="103"/>
      <c r="H3" s="103"/>
      <c r="I3" s="103"/>
      <c r="J3" s="103"/>
      <c r="K3" s="103"/>
      <c r="L3" s="103"/>
      <c r="M3" s="103"/>
      <c r="N3" s="103"/>
      <c r="O3" s="103"/>
      <c r="P3" s="103"/>
      <c r="Q3" s="103"/>
      <c r="R3" s="103"/>
      <c r="S3" s="103"/>
    </row>
    <row r="4" spans="1:49" ht="15.75" thickBot="1" x14ac:dyDescent="0.3">
      <c r="A4" s="258"/>
      <c r="B4" s="258"/>
      <c r="C4" s="258"/>
      <c r="D4" s="258"/>
      <c r="E4" s="258"/>
      <c r="F4" s="258"/>
      <c r="G4" s="258"/>
      <c r="H4" s="258"/>
      <c r="I4" s="258"/>
      <c r="J4" s="258"/>
      <c r="K4" s="258"/>
      <c r="L4" s="258"/>
      <c r="M4" s="258"/>
      <c r="N4" s="258"/>
      <c r="O4" s="258"/>
      <c r="P4" s="258"/>
      <c r="Q4" s="258"/>
      <c r="R4" s="258"/>
      <c r="S4" s="258"/>
    </row>
    <row r="5" spans="1:49" ht="15" customHeight="1" x14ac:dyDescent="0.25">
      <c r="B5" s="262" t="s">
        <v>20</v>
      </c>
      <c r="C5" s="245"/>
      <c r="D5" s="245" t="s">
        <v>72</v>
      </c>
      <c r="E5" s="245" t="s">
        <v>184</v>
      </c>
      <c r="F5" s="245"/>
      <c r="G5" s="245"/>
      <c r="H5" s="245" t="s">
        <v>173</v>
      </c>
      <c r="I5" s="245"/>
      <c r="J5" s="245"/>
      <c r="K5" s="245" t="s">
        <v>174</v>
      </c>
      <c r="L5" s="245"/>
      <c r="M5" s="245"/>
      <c r="N5" s="245" t="s">
        <v>175</v>
      </c>
      <c r="O5" s="245"/>
      <c r="P5" s="245"/>
      <c r="Q5" s="245" t="s">
        <v>36</v>
      </c>
      <c r="R5" s="245"/>
      <c r="S5" s="245"/>
      <c r="T5" s="245" t="s">
        <v>28</v>
      </c>
      <c r="U5" s="245"/>
      <c r="V5" s="245"/>
      <c r="W5" s="245"/>
      <c r="X5" s="245"/>
      <c r="Y5" s="245"/>
      <c r="Z5" s="245"/>
      <c r="AA5" s="245"/>
      <c r="AB5" s="246"/>
      <c r="AC5" s="237" t="s">
        <v>176</v>
      </c>
      <c r="AD5" s="238"/>
      <c r="AE5" s="238"/>
      <c r="AF5" s="238" t="s">
        <v>177</v>
      </c>
      <c r="AG5" s="238"/>
      <c r="AH5" s="238"/>
      <c r="AI5" s="238"/>
      <c r="AJ5" s="238"/>
      <c r="AK5" s="238"/>
      <c r="AL5" s="238"/>
      <c r="AM5" s="238"/>
      <c r="AN5" s="238"/>
      <c r="AO5" s="238"/>
      <c r="AP5" s="238"/>
      <c r="AQ5" s="238"/>
      <c r="AR5" s="238"/>
      <c r="AS5" s="238"/>
      <c r="AT5" s="250"/>
      <c r="AU5" s="251" t="s">
        <v>42</v>
      </c>
      <c r="AV5" s="253" t="s">
        <v>43</v>
      </c>
      <c r="AW5" s="255" t="s">
        <v>178</v>
      </c>
    </row>
    <row r="6" spans="1:49" ht="23.25" customHeight="1" x14ac:dyDescent="0.25">
      <c r="B6" s="263"/>
      <c r="C6" s="229"/>
      <c r="D6" s="229"/>
      <c r="E6" s="229"/>
      <c r="F6" s="229"/>
      <c r="G6" s="229"/>
      <c r="H6" s="229"/>
      <c r="I6" s="229"/>
      <c r="J6" s="229"/>
      <c r="K6" s="229"/>
      <c r="L6" s="229"/>
      <c r="M6" s="229"/>
      <c r="N6" s="229"/>
      <c r="O6" s="229"/>
      <c r="P6" s="229"/>
      <c r="Q6" s="229"/>
      <c r="R6" s="229"/>
      <c r="S6" s="229"/>
      <c r="T6" s="229" t="s">
        <v>15</v>
      </c>
      <c r="U6" s="229"/>
      <c r="V6" s="229"/>
      <c r="W6" s="229" t="s">
        <v>19</v>
      </c>
      <c r="X6" s="229"/>
      <c r="Y6" s="229"/>
      <c r="Z6" s="229" t="s">
        <v>165</v>
      </c>
      <c r="AA6" s="229"/>
      <c r="AB6" s="249"/>
      <c r="AC6" s="239"/>
      <c r="AD6" s="240"/>
      <c r="AE6" s="240"/>
      <c r="AF6" s="240" t="s">
        <v>44</v>
      </c>
      <c r="AG6" s="240"/>
      <c r="AH6" s="240"/>
      <c r="AI6" s="240" t="s">
        <v>45</v>
      </c>
      <c r="AJ6" s="240"/>
      <c r="AK6" s="240"/>
      <c r="AL6" s="240" t="s">
        <v>46</v>
      </c>
      <c r="AM6" s="240"/>
      <c r="AN6" s="240"/>
      <c r="AO6" s="240" t="s">
        <v>47</v>
      </c>
      <c r="AP6" s="240"/>
      <c r="AQ6" s="240"/>
      <c r="AR6" s="240" t="s">
        <v>48</v>
      </c>
      <c r="AS6" s="240"/>
      <c r="AT6" s="257"/>
      <c r="AU6" s="252"/>
      <c r="AV6" s="254"/>
      <c r="AW6" s="256"/>
    </row>
    <row r="7" spans="1:49" ht="126" customHeight="1" x14ac:dyDescent="0.25">
      <c r="B7" s="81" t="s">
        <v>3</v>
      </c>
      <c r="C7" s="12" t="s">
        <v>39</v>
      </c>
      <c r="D7" s="229"/>
      <c r="E7" s="14" t="s">
        <v>24</v>
      </c>
      <c r="F7" s="14" t="s">
        <v>34</v>
      </c>
      <c r="G7" s="14" t="s">
        <v>35</v>
      </c>
      <c r="H7" s="14" t="s">
        <v>24</v>
      </c>
      <c r="I7" s="14" t="s">
        <v>34</v>
      </c>
      <c r="J7" s="14" t="s">
        <v>35</v>
      </c>
      <c r="K7" s="14" t="s">
        <v>24</v>
      </c>
      <c r="L7" s="14" t="s">
        <v>34</v>
      </c>
      <c r="M7" s="14" t="s">
        <v>35</v>
      </c>
      <c r="N7" s="14" t="s">
        <v>24</v>
      </c>
      <c r="O7" s="14" t="s">
        <v>34</v>
      </c>
      <c r="P7" s="14" t="s">
        <v>35</v>
      </c>
      <c r="Q7" s="14" t="s">
        <v>24</v>
      </c>
      <c r="R7" s="14" t="s">
        <v>34</v>
      </c>
      <c r="S7" s="14" t="s">
        <v>35</v>
      </c>
      <c r="T7" s="57" t="s">
        <v>24</v>
      </c>
      <c r="U7" s="57" t="s">
        <v>34</v>
      </c>
      <c r="V7" s="57" t="s">
        <v>35</v>
      </c>
      <c r="W7" s="57" t="s">
        <v>24</v>
      </c>
      <c r="X7" s="57" t="s">
        <v>34</v>
      </c>
      <c r="Y7" s="57" t="s">
        <v>35</v>
      </c>
      <c r="Z7" s="57" t="s">
        <v>24</v>
      </c>
      <c r="AA7" s="57" t="s">
        <v>34</v>
      </c>
      <c r="AB7" s="90" t="s">
        <v>35</v>
      </c>
      <c r="AC7" s="72" t="s">
        <v>24</v>
      </c>
      <c r="AD7" s="71" t="s">
        <v>34</v>
      </c>
      <c r="AE7" s="71" t="s">
        <v>35</v>
      </c>
      <c r="AF7" s="71" t="s">
        <v>24</v>
      </c>
      <c r="AG7" s="71" t="s">
        <v>34</v>
      </c>
      <c r="AH7" s="71" t="s">
        <v>35</v>
      </c>
      <c r="AI7" s="71" t="s">
        <v>24</v>
      </c>
      <c r="AJ7" s="71" t="s">
        <v>34</v>
      </c>
      <c r="AK7" s="71" t="s">
        <v>35</v>
      </c>
      <c r="AL7" s="71" t="s">
        <v>24</v>
      </c>
      <c r="AM7" s="71" t="s">
        <v>34</v>
      </c>
      <c r="AN7" s="71" t="s">
        <v>35</v>
      </c>
      <c r="AO7" s="71" t="s">
        <v>24</v>
      </c>
      <c r="AP7" s="71" t="s">
        <v>34</v>
      </c>
      <c r="AQ7" s="71" t="s">
        <v>35</v>
      </c>
      <c r="AR7" s="71" t="s">
        <v>24</v>
      </c>
      <c r="AS7" s="71" t="s">
        <v>34</v>
      </c>
      <c r="AT7" s="73" t="s">
        <v>35</v>
      </c>
      <c r="AU7" s="252"/>
      <c r="AV7" s="254"/>
      <c r="AW7" s="256"/>
    </row>
    <row r="8" spans="1:49" x14ac:dyDescent="0.25">
      <c r="B8" s="82"/>
      <c r="C8" s="44"/>
      <c r="D8" s="44"/>
      <c r="E8" s="46">
        <f>F8+G8</f>
        <v>0</v>
      </c>
      <c r="F8" s="50"/>
      <c r="G8" s="50"/>
      <c r="H8" s="46">
        <f>I8+J8</f>
        <v>0</v>
      </c>
      <c r="I8" s="50"/>
      <c r="J8" s="50"/>
      <c r="K8" s="46">
        <f>L8+M8</f>
        <v>0</v>
      </c>
      <c r="L8" s="50"/>
      <c r="M8" s="50"/>
      <c r="N8" s="46">
        <f>O8+P8</f>
        <v>0</v>
      </c>
      <c r="O8" s="50"/>
      <c r="P8" s="50"/>
      <c r="Q8" s="46">
        <f>R8+S8</f>
        <v>0</v>
      </c>
      <c r="R8" s="50"/>
      <c r="S8" s="50"/>
      <c r="T8" s="46">
        <f>U8+V8</f>
        <v>0</v>
      </c>
      <c r="U8" s="50"/>
      <c r="V8" s="50"/>
      <c r="W8" s="46">
        <f>X8+Y8</f>
        <v>0</v>
      </c>
      <c r="X8" s="50"/>
      <c r="Y8" s="50"/>
      <c r="Z8" s="46">
        <f>AA8+AB8</f>
        <v>0</v>
      </c>
      <c r="AA8" s="50"/>
      <c r="AB8" s="50"/>
      <c r="AC8" s="46">
        <f>AD8+AE8</f>
        <v>0</v>
      </c>
      <c r="AD8" s="50"/>
      <c r="AE8" s="50"/>
      <c r="AF8" s="46">
        <f>AG8+AH8</f>
        <v>0</v>
      </c>
      <c r="AG8" s="50"/>
      <c r="AH8" s="50"/>
      <c r="AI8" s="46">
        <f>AJ8+AK8</f>
        <v>0</v>
      </c>
      <c r="AJ8" s="50"/>
      <c r="AK8" s="50"/>
      <c r="AL8" s="46">
        <f>AM8+AN8</f>
        <v>0</v>
      </c>
      <c r="AM8" s="50"/>
      <c r="AN8" s="50"/>
      <c r="AO8" s="46">
        <f>AP8+AQ8</f>
        <v>0</v>
      </c>
      <c r="AP8" s="50"/>
      <c r="AQ8" s="50"/>
      <c r="AR8" s="46">
        <f>AS8+AT8</f>
        <v>0</v>
      </c>
      <c r="AS8" s="50"/>
      <c r="AT8" s="50"/>
      <c r="AU8" s="80"/>
      <c r="AV8" s="50"/>
      <c r="AW8" s="75"/>
    </row>
    <row r="9" spans="1:49" x14ac:dyDescent="0.25">
      <c r="B9" s="82"/>
      <c r="C9" s="44"/>
      <c r="D9" s="44"/>
      <c r="E9" s="46">
        <f t="shared" ref="E9:E16" si="0">F9+G9</f>
        <v>0</v>
      </c>
      <c r="F9" s="50"/>
      <c r="G9" s="50"/>
      <c r="H9" s="46">
        <f t="shared" ref="H9:H16" si="1">I9+J9</f>
        <v>0</v>
      </c>
      <c r="I9" s="50"/>
      <c r="J9" s="50"/>
      <c r="K9" s="46">
        <f t="shared" ref="K9:K16" si="2">L9+M9</f>
        <v>0</v>
      </c>
      <c r="L9" s="50"/>
      <c r="M9" s="50"/>
      <c r="N9" s="46">
        <f t="shared" ref="N9:N16" si="3">O9+P9</f>
        <v>0</v>
      </c>
      <c r="O9" s="50"/>
      <c r="P9" s="50"/>
      <c r="Q9" s="46">
        <f t="shared" ref="Q9:Q16" si="4">R9+S9</f>
        <v>0</v>
      </c>
      <c r="R9" s="50"/>
      <c r="S9" s="50"/>
      <c r="T9" s="46">
        <f t="shared" ref="T9:T16" si="5">U9+V9</f>
        <v>0</v>
      </c>
      <c r="U9" s="50"/>
      <c r="V9" s="50"/>
      <c r="W9" s="46">
        <f t="shared" ref="W9:W16" si="6">X9+Y9</f>
        <v>0</v>
      </c>
      <c r="X9" s="50"/>
      <c r="Y9" s="50"/>
      <c r="Z9" s="46">
        <f t="shared" ref="Z9:Z16" si="7">AA9+AB9</f>
        <v>0</v>
      </c>
      <c r="AA9" s="50"/>
      <c r="AB9" s="50"/>
      <c r="AC9" s="46">
        <f t="shared" ref="AC9:AC16" si="8">AD9+AE9</f>
        <v>0</v>
      </c>
      <c r="AD9" s="50"/>
      <c r="AE9" s="50"/>
      <c r="AF9" s="46">
        <f t="shared" ref="AF9:AF16" si="9">AG9+AH9</f>
        <v>0</v>
      </c>
      <c r="AG9" s="50"/>
      <c r="AH9" s="50"/>
      <c r="AI9" s="46">
        <f t="shared" ref="AI9:AI16" si="10">AJ9+AK9</f>
        <v>0</v>
      </c>
      <c r="AJ9" s="50"/>
      <c r="AK9" s="50"/>
      <c r="AL9" s="46">
        <f t="shared" ref="AL9:AL16" si="11">AM9+AN9</f>
        <v>0</v>
      </c>
      <c r="AM9" s="50"/>
      <c r="AN9" s="50"/>
      <c r="AO9" s="46">
        <f t="shared" ref="AO9:AO16" si="12">AP9+AQ9</f>
        <v>0</v>
      </c>
      <c r="AP9" s="50"/>
      <c r="AQ9" s="50"/>
      <c r="AR9" s="46">
        <f t="shared" ref="AR9:AR16" si="13">AS9+AT9</f>
        <v>0</v>
      </c>
      <c r="AS9" s="50"/>
      <c r="AT9" s="50"/>
      <c r="AU9" s="80"/>
      <c r="AV9" s="50"/>
      <c r="AW9" s="75"/>
    </row>
    <row r="10" spans="1:49" x14ac:dyDescent="0.25">
      <c r="B10" s="82"/>
      <c r="C10" s="44"/>
      <c r="D10" s="44"/>
      <c r="E10" s="46">
        <f t="shared" si="0"/>
        <v>0</v>
      </c>
      <c r="F10" s="50"/>
      <c r="G10" s="50"/>
      <c r="H10" s="46">
        <f t="shared" si="1"/>
        <v>0</v>
      </c>
      <c r="I10" s="50"/>
      <c r="J10" s="50"/>
      <c r="K10" s="46">
        <f t="shared" si="2"/>
        <v>0</v>
      </c>
      <c r="L10" s="50"/>
      <c r="M10" s="50"/>
      <c r="N10" s="46">
        <f t="shared" si="3"/>
        <v>0</v>
      </c>
      <c r="O10" s="50"/>
      <c r="P10" s="50"/>
      <c r="Q10" s="46">
        <f t="shared" si="4"/>
        <v>0</v>
      </c>
      <c r="R10" s="50"/>
      <c r="S10" s="50"/>
      <c r="T10" s="46">
        <f t="shared" si="5"/>
        <v>0</v>
      </c>
      <c r="U10" s="50"/>
      <c r="V10" s="50"/>
      <c r="W10" s="46">
        <f t="shared" si="6"/>
        <v>0</v>
      </c>
      <c r="X10" s="50"/>
      <c r="Y10" s="50"/>
      <c r="Z10" s="46">
        <f t="shared" si="7"/>
        <v>0</v>
      </c>
      <c r="AA10" s="50"/>
      <c r="AB10" s="50"/>
      <c r="AC10" s="46">
        <f t="shared" si="8"/>
        <v>0</v>
      </c>
      <c r="AD10" s="50"/>
      <c r="AE10" s="50"/>
      <c r="AF10" s="46">
        <f t="shared" si="9"/>
        <v>0</v>
      </c>
      <c r="AG10" s="50"/>
      <c r="AH10" s="50"/>
      <c r="AI10" s="46">
        <f t="shared" si="10"/>
        <v>0</v>
      </c>
      <c r="AJ10" s="50"/>
      <c r="AK10" s="50"/>
      <c r="AL10" s="46">
        <f t="shared" si="11"/>
        <v>0</v>
      </c>
      <c r="AM10" s="50"/>
      <c r="AN10" s="50"/>
      <c r="AO10" s="46">
        <f t="shared" si="12"/>
        <v>0</v>
      </c>
      <c r="AP10" s="50"/>
      <c r="AQ10" s="50"/>
      <c r="AR10" s="46">
        <f t="shared" si="13"/>
        <v>0</v>
      </c>
      <c r="AS10" s="50"/>
      <c r="AT10" s="50"/>
      <c r="AU10" s="80"/>
      <c r="AV10" s="50"/>
      <c r="AW10" s="75"/>
    </row>
    <row r="11" spans="1:49" x14ac:dyDescent="0.25">
      <c r="B11" s="82"/>
      <c r="C11" s="44"/>
      <c r="D11" s="44"/>
      <c r="E11" s="46">
        <f t="shared" si="0"/>
        <v>0</v>
      </c>
      <c r="F11" s="50"/>
      <c r="G11" s="50"/>
      <c r="H11" s="46">
        <f t="shared" si="1"/>
        <v>0</v>
      </c>
      <c r="I11" s="50"/>
      <c r="J11" s="50"/>
      <c r="K11" s="46">
        <f t="shared" si="2"/>
        <v>0</v>
      </c>
      <c r="L11" s="50"/>
      <c r="M11" s="50"/>
      <c r="N11" s="46">
        <f t="shared" si="3"/>
        <v>0</v>
      </c>
      <c r="O11" s="50"/>
      <c r="P11" s="50"/>
      <c r="Q11" s="46">
        <f t="shared" si="4"/>
        <v>0</v>
      </c>
      <c r="R11" s="50"/>
      <c r="S11" s="50"/>
      <c r="T11" s="46">
        <f t="shared" si="5"/>
        <v>0</v>
      </c>
      <c r="U11" s="50"/>
      <c r="V11" s="50"/>
      <c r="W11" s="46">
        <f t="shared" si="6"/>
        <v>0</v>
      </c>
      <c r="X11" s="50"/>
      <c r="Y11" s="50"/>
      <c r="Z11" s="46">
        <f t="shared" si="7"/>
        <v>0</v>
      </c>
      <c r="AA11" s="50"/>
      <c r="AB11" s="50"/>
      <c r="AC11" s="46">
        <f t="shared" si="8"/>
        <v>0</v>
      </c>
      <c r="AD11" s="50"/>
      <c r="AE11" s="50"/>
      <c r="AF11" s="46">
        <f t="shared" si="9"/>
        <v>0</v>
      </c>
      <c r="AG11" s="50"/>
      <c r="AH11" s="50"/>
      <c r="AI11" s="46">
        <f t="shared" si="10"/>
        <v>0</v>
      </c>
      <c r="AJ11" s="50"/>
      <c r="AK11" s="50"/>
      <c r="AL11" s="46">
        <f t="shared" si="11"/>
        <v>0</v>
      </c>
      <c r="AM11" s="50"/>
      <c r="AN11" s="50"/>
      <c r="AO11" s="46">
        <f t="shared" si="12"/>
        <v>0</v>
      </c>
      <c r="AP11" s="50"/>
      <c r="AQ11" s="50"/>
      <c r="AR11" s="46">
        <f t="shared" si="13"/>
        <v>0</v>
      </c>
      <c r="AS11" s="50"/>
      <c r="AT11" s="50"/>
      <c r="AU11" s="80"/>
      <c r="AV11" s="50"/>
      <c r="AW11" s="75"/>
    </row>
    <row r="12" spans="1:49" x14ac:dyDescent="0.25">
      <c r="B12" s="82"/>
      <c r="C12" s="44"/>
      <c r="D12" s="44"/>
      <c r="E12" s="46">
        <f t="shared" si="0"/>
        <v>0</v>
      </c>
      <c r="F12" s="50"/>
      <c r="G12" s="50"/>
      <c r="H12" s="46">
        <f t="shared" si="1"/>
        <v>0</v>
      </c>
      <c r="I12" s="50"/>
      <c r="J12" s="50"/>
      <c r="K12" s="46">
        <f t="shared" si="2"/>
        <v>0</v>
      </c>
      <c r="L12" s="50"/>
      <c r="M12" s="50"/>
      <c r="N12" s="46">
        <f t="shared" si="3"/>
        <v>0</v>
      </c>
      <c r="O12" s="50"/>
      <c r="P12" s="50"/>
      <c r="Q12" s="46">
        <f t="shared" si="4"/>
        <v>0</v>
      </c>
      <c r="R12" s="50"/>
      <c r="S12" s="50"/>
      <c r="T12" s="46">
        <f t="shared" si="5"/>
        <v>0</v>
      </c>
      <c r="U12" s="50"/>
      <c r="V12" s="50"/>
      <c r="W12" s="46">
        <f t="shared" si="6"/>
        <v>0</v>
      </c>
      <c r="X12" s="50"/>
      <c r="Y12" s="50"/>
      <c r="Z12" s="46">
        <f t="shared" si="7"/>
        <v>0</v>
      </c>
      <c r="AA12" s="50"/>
      <c r="AB12" s="50"/>
      <c r="AC12" s="46">
        <f t="shared" si="8"/>
        <v>0</v>
      </c>
      <c r="AD12" s="50"/>
      <c r="AE12" s="50"/>
      <c r="AF12" s="46">
        <f t="shared" si="9"/>
        <v>0</v>
      </c>
      <c r="AG12" s="50"/>
      <c r="AH12" s="50"/>
      <c r="AI12" s="46">
        <f t="shared" si="10"/>
        <v>0</v>
      </c>
      <c r="AJ12" s="50"/>
      <c r="AK12" s="50"/>
      <c r="AL12" s="46">
        <f t="shared" si="11"/>
        <v>0</v>
      </c>
      <c r="AM12" s="50"/>
      <c r="AN12" s="50"/>
      <c r="AO12" s="46">
        <f t="shared" si="12"/>
        <v>0</v>
      </c>
      <c r="AP12" s="50"/>
      <c r="AQ12" s="50"/>
      <c r="AR12" s="46">
        <f t="shared" si="13"/>
        <v>0</v>
      </c>
      <c r="AS12" s="50"/>
      <c r="AT12" s="50"/>
      <c r="AU12" s="80"/>
      <c r="AV12" s="50"/>
      <c r="AW12" s="75"/>
    </row>
    <row r="13" spans="1:49" x14ac:dyDescent="0.25">
      <c r="B13" s="82"/>
      <c r="C13" s="44"/>
      <c r="D13" s="44"/>
      <c r="E13" s="46">
        <f t="shared" si="0"/>
        <v>0</v>
      </c>
      <c r="F13" s="50"/>
      <c r="G13" s="50"/>
      <c r="H13" s="46">
        <f t="shared" si="1"/>
        <v>0</v>
      </c>
      <c r="I13" s="50"/>
      <c r="J13" s="50"/>
      <c r="K13" s="46">
        <f t="shared" si="2"/>
        <v>0</v>
      </c>
      <c r="L13" s="50"/>
      <c r="M13" s="50"/>
      <c r="N13" s="46">
        <f t="shared" si="3"/>
        <v>0</v>
      </c>
      <c r="O13" s="50"/>
      <c r="P13" s="50"/>
      <c r="Q13" s="46">
        <f t="shared" si="4"/>
        <v>0</v>
      </c>
      <c r="R13" s="50"/>
      <c r="S13" s="50"/>
      <c r="T13" s="46">
        <f t="shared" si="5"/>
        <v>0</v>
      </c>
      <c r="U13" s="50"/>
      <c r="V13" s="50"/>
      <c r="W13" s="46">
        <f t="shared" si="6"/>
        <v>0</v>
      </c>
      <c r="X13" s="50"/>
      <c r="Y13" s="50"/>
      <c r="Z13" s="46">
        <f t="shared" si="7"/>
        <v>0</v>
      </c>
      <c r="AA13" s="50"/>
      <c r="AB13" s="50"/>
      <c r="AC13" s="46">
        <f t="shared" si="8"/>
        <v>0</v>
      </c>
      <c r="AD13" s="50"/>
      <c r="AE13" s="50"/>
      <c r="AF13" s="46">
        <f t="shared" si="9"/>
        <v>0</v>
      </c>
      <c r="AG13" s="50"/>
      <c r="AH13" s="50"/>
      <c r="AI13" s="46">
        <f t="shared" si="10"/>
        <v>0</v>
      </c>
      <c r="AJ13" s="50"/>
      <c r="AK13" s="50"/>
      <c r="AL13" s="46">
        <f t="shared" si="11"/>
        <v>0</v>
      </c>
      <c r="AM13" s="50"/>
      <c r="AN13" s="50"/>
      <c r="AO13" s="46">
        <f t="shared" si="12"/>
        <v>0</v>
      </c>
      <c r="AP13" s="50"/>
      <c r="AQ13" s="50"/>
      <c r="AR13" s="46">
        <f t="shared" si="13"/>
        <v>0</v>
      </c>
      <c r="AS13" s="50"/>
      <c r="AT13" s="50"/>
      <c r="AU13" s="80"/>
      <c r="AV13" s="50"/>
      <c r="AW13" s="75"/>
    </row>
    <row r="14" spans="1:49" x14ac:dyDescent="0.25">
      <c r="B14" s="82"/>
      <c r="C14" s="44"/>
      <c r="D14" s="44"/>
      <c r="E14" s="46">
        <f t="shared" si="0"/>
        <v>0</v>
      </c>
      <c r="F14" s="50"/>
      <c r="G14" s="50"/>
      <c r="H14" s="46">
        <f t="shared" si="1"/>
        <v>0</v>
      </c>
      <c r="I14" s="50"/>
      <c r="J14" s="50"/>
      <c r="K14" s="46">
        <f t="shared" si="2"/>
        <v>0</v>
      </c>
      <c r="L14" s="50"/>
      <c r="M14" s="50"/>
      <c r="N14" s="46">
        <f t="shared" si="3"/>
        <v>0</v>
      </c>
      <c r="O14" s="50"/>
      <c r="P14" s="50"/>
      <c r="Q14" s="46">
        <f t="shared" si="4"/>
        <v>0</v>
      </c>
      <c r="R14" s="50"/>
      <c r="S14" s="50"/>
      <c r="T14" s="46">
        <f t="shared" si="5"/>
        <v>0</v>
      </c>
      <c r="U14" s="50"/>
      <c r="V14" s="50"/>
      <c r="W14" s="46">
        <f t="shared" si="6"/>
        <v>0</v>
      </c>
      <c r="X14" s="50"/>
      <c r="Y14" s="50"/>
      <c r="Z14" s="46">
        <f t="shared" si="7"/>
        <v>0</v>
      </c>
      <c r="AA14" s="50"/>
      <c r="AB14" s="50"/>
      <c r="AC14" s="46">
        <f t="shared" si="8"/>
        <v>0</v>
      </c>
      <c r="AD14" s="50"/>
      <c r="AE14" s="50"/>
      <c r="AF14" s="46">
        <f t="shared" si="9"/>
        <v>0</v>
      </c>
      <c r="AG14" s="50"/>
      <c r="AH14" s="50"/>
      <c r="AI14" s="46">
        <f t="shared" si="10"/>
        <v>0</v>
      </c>
      <c r="AJ14" s="50"/>
      <c r="AK14" s="50"/>
      <c r="AL14" s="46">
        <f t="shared" si="11"/>
        <v>0</v>
      </c>
      <c r="AM14" s="50"/>
      <c r="AN14" s="50"/>
      <c r="AO14" s="46">
        <f t="shared" si="12"/>
        <v>0</v>
      </c>
      <c r="AP14" s="50"/>
      <c r="AQ14" s="50"/>
      <c r="AR14" s="46">
        <f t="shared" si="13"/>
        <v>0</v>
      </c>
      <c r="AS14" s="50"/>
      <c r="AT14" s="50"/>
      <c r="AU14" s="80"/>
      <c r="AV14" s="50"/>
      <c r="AW14" s="75"/>
    </row>
    <row r="15" spans="1:49" x14ac:dyDescent="0.25">
      <c r="B15" s="82"/>
      <c r="C15" s="44"/>
      <c r="D15" s="44"/>
      <c r="E15" s="46">
        <f t="shared" si="0"/>
        <v>0</v>
      </c>
      <c r="F15" s="50"/>
      <c r="G15" s="50"/>
      <c r="H15" s="46">
        <f t="shared" si="1"/>
        <v>0</v>
      </c>
      <c r="I15" s="50"/>
      <c r="J15" s="50"/>
      <c r="K15" s="46">
        <f t="shared" si="2"/>
        <v>0</v>
      </c>
      <c r="L15" s="50"/>
      <c r="M15" s="50"/>
      <c r="N15" s="46">
        <f t="shared" si="3"/>
        <v>0</v>
      </c>
      <c r="O15" s="50"/>
      <c r="P15" s="50"/>
      <c r="Q15" s="46">
        <f t="shared" si="4"/>
        <v>0</v>
      </c>
      <c r="R15" s="50"/>
      <c r="S15" s="50"/>
      <c r="T15" s="46">
        <f t="shared" si="5"/>
        <v>0</v>
      </c>
      <c r="U15" s="50"/>
      <c r="V15" s="50"/>
      <c r="W15" s="46">
        <f t="shared" si="6"/>
        <v>0</v>
      </c>
      <c r="X15" s="50"/>
      <c r="Y15" s="50"/>
      <c r="Z15" s="46">
        <f t="shared" si="7"/>
        <v>0</v>
      </c>
      <c r="AA15" s="50"/>
      <c r="AB15" s="50"/>
      <c r="AC15" s="46">
        <f t="shared" si="8"/>
        <v>0</v>
      </c>
      <c r="AD15" s="50"/>
      <c r="AE15" s="50"/>
      <c r="AF15" s="46">
        <f t="shared" si="9"/>
        <v>0</v>
      </c>
      <c r="AG15" s="50"/>
      <c r="AH15" s="50"/>
      <c r="AI15" s="46">
        <f t="shared" si="10"/>
        <v>0</v>
      </c>
      <c r="AJ15" s="50"/>
      <c r="AK15" s="50"/>
      <c r="AL15" s="46">
        <f t="shared" si="11"/>
        <v>0</v>
      </c>
      <c r="AM15" s="50"/>
      <c r="AN15" s="50"/>
      <c r="AO15" s="46">
        <f t="shared" si="12"/>
        <v>0</v>
      </c>
      <c r="AP15" s="50"/>
      <c r="AQ15" s="50"/>
      <c r="AR15" s="46">
        <f t="shared" si="13"/>
        <v>0</v>
      </c>
      <c r="AS15" s="50"/>
      <c r="AT15" s="50"/>
      <c r="AU15" s="80"/>
      <c r="AV15" s="50"/>
      <c r="AW15" s="75"/>
    </row>
    <row r="16" spans="1:49" x14ac:dyDescent="0.25">
      <c r="B16" s="83"/>
      <c r="C16" s="58"/>
      <c r="D16" s="58"/>
      <c r="E16" s="46">
        <f t="shared" si="0"/>
        <v>0</v>
      </c>
      <c r="F16" s="50"/>
      <c r="G16" s="50"/>
      <c r="H16" s="46">
        <f t="shared" si="1"/>
        <v>0</v>
      </c>
      <c r="I16" s="50"/>
      <c r="J16" s="50"/>
      <c r="K16" s="46">
        <f t="shared" si="2"/>
        <v>0</v>
      </c>
      <c r="L16" s="50"/>
      <c r="M16" s="50"/>
      <c r="N16" s="46">
        <f t="shared" si="3"/>
        <v>0</v>
      </c>
      <c r="O16" s="50"/>
      <c r="P16" s="50"/>
      <c r="Q16" s="46">
        <f t="shared" si="4"/>
        <v>0</v>
      </c>
      <c r="R16" s="50"/>
      <c r="S16" s="50"/>
      <c r="T16" s="46">
        <f t="shared" si="5"/>
        <v>0</v>
      </c>
      <c r="U16" s="50"/>
      <c r="V16" s="50"/>
      <c r="W16" s="46">
        <f t="shared" si="6"/>
        <v>0</v>
      </c>
      <c r="X16" s="50"/>
      <c r="Y16" s="50"/>
      <c r="Z16" s="46">
        <f t="shared" si="7"/>
        <v>0</v>
      </c>
      <c r="AA16" s="50"/>
      <c r="AB16" s="50"/>
      <c r="AC16" s="46">
        <f t="shared" si="8"/>
        <v>0</v>
      </c>
      <c r="AD16" s="50"/>
      <c r="AE16" s="50"/>
      <c r="AF16" s="46">
        <f t="shared" si="9"/>
        <v>0</v>
      </c>
      <c r="AG16" s="50"/>
      <c r="AH16" s="50"/>
      <c r="AI16" s="46">
        <f t="shared" si="10"/>
        <v>0</v>
      </c>
      <c r="AJ16" s="50"/>
      <c r="AK16" s="50"/>
      <c r="AL16" s="46">
        <f t="shared" si="11"/>
        <v>0</v>
      </c>
      <c r="AM16" s="50"/>
      <c r="AN16" s="50"/>
      <c r="AO16" s="46">
        <f t="shared" si="12"/>
        <v>0</v>
      </c>
      <c r="AP16" s="50"/>
      <c r="AQ16" s="50"/>
      <c r="AR16" s="46">
        <f t="shared" si="13"/>
        <v>0</v>
      </c>
      <c r="AS16" s="50"/>
      <c r="AT16" s="50"/>
      <c r="AU16" s="80"/>
      <c r="AV16" s="50"/>
      <c r="AW16" s="75"/>
    </row>
    <row r="17" spans="1:49" ht="17.25" customHeight="1" thickBot="1" x14ac:dyDescent="0.3">
      <c r="A17" s="56"/>
      <c r="B17" s="259" t="s">
        <v>24</v>
      </c>
      <c r="C17" s="260"/>
      <c r="D17" s="261"/>
      <c r="E17" s="78">
        <f t="shared" ref="E17:J17" si="14">SUM(A8:A16)</f>
        <v>0</v>
      </c>
      <c r="F17" s="78">
        <f t="shared" si="14"/>
        <v>0</v>
      </c>
      <c r="G17" s="78">
        <f t="shared" si="14"/>
        <v>0</v>
      </c>
      <c r="H17" s="78">
        <f t="shared" si="14"/>
        <v>0</v>
      </c>
      <c r="I17" s="78">
        <f t="shared" si="14"/>
        <v>0</v>
      </c>
      <c r="J17" s="78">
        <f t="shared" si="14"/>
        <v>0</v>
      </c>
      <c r="K17" s="78">
        <f t="shared" ref="K17" si="15">SUM(G8:G16)</f>
        <v>0</v>
      </c>
      <c r="L17" s="78">
        <f t="shared" ref="L17" si="16">SUM(H8:H16)</f>
        <v>0</v>
      </c>
      <c r="M17" s="78">
        <f t="shared" ref="M17" si="17">SUM(I8:I16)</f>
        <v>0</v>
      </c>
      <c r="N17" s="78">
        <f t="shared" ref="N17" si="18">SUM(J8:J16)</f>
        <v>0</v>
      </c>
      <c r="O17" s="78">
        <f t="shared" ref="O17" si="19">SUM(K8:K16)</f>
        <v>0</v>
      </c>
      <c r="P17" s="78">
        <f t="shared" ref="P17" si="20">SUM(L8:L16)</f>
        <v>0</v>
      </c>
      <c r="Q17" s="78">
        <f t="shared" ref="Q17:R17" si="21">SUM(M8:M16)</f>
        <v>0</v>
      </c>
      <c r="R17" s="78">
        <f t="shared" si="21"/>
        <v>0</v>
      </c>
      <c r="S17" s="78">
        <f t="shared" ref="S17" si="22">SUM(O8:O16)</f>
        <v>0</v>
      </c>
      <c r="T17" s="78">
        <f t="shared" ref="T17" si="23">SUM(P8:P16)</f>
        <v>0</v>
      </c>
      <c r="U17" s="78">
        <f t="shared" ref="U17" si="24">SUM(Q8:Q16)</f>
        <v>0</v>
      </c>
      <c r="V17" s="78">
        <f t="shared" ref="V17" si="25">SUM(R8:R16)</f>
        <v>0</v>
      </c>
      <c r="W17" s="78">
        <f t="shared" ref="W17" si="26">SUM(S8:S16)</f>
        <v>0</v>
      </c>
      <c r="X17" s="78">
        <f t="shared" ref="X17" si="27">SUM(T8:T16)</f>
        <v>0</v>
      </c>
      <c r="Y17" s="78">
        <f t="shared" ref="Y17" si="28">SUM(U8:U16)</f>
        <v>0</v>
      </c>
      <c r="Z17" s="78">
        <f t="shared" ref="Z17" si="29">SUM(V8:V16)</f>
        <v>0</v>
      </c>
      <c r="AA17" s="78">
        <f t="shared" ref="AA17" si="30">SUM(W8:W16)</f>
        <v>0</v>
      </c>
      <c r="AB17" s="78">
        <f t="shared" ref="AB17" si="31">SUM(X8:X16)</f>
        <v>0</v>
      </c>
      <c r="AC17" s="78">
        <f t="shared" ref="AC17" si="32">SUM(Y8:Y16)</f>
        <v>0</v>
      </c>
      <c r="AD17" s="78">
        <f t="shared" ref="AD17" si="33">SUM(Z8:Z16)</f>
        <v>0</v>
      </c>
      <c r="AE17" s="78">
        <f t="shared" ref="AE17" si="34">SUM(AA8:AA16)</f>
        <v>0</v>
      </c>
      <c r="AF17" s="78">
        <f t="shared" ref="AF17" si="35">SUM(AB8:AB16)</f>
        <v>0</v>
      </c>
      <c r="AG17" s="78">
        <f t="shared" ref="AG17" si="36">SUM(AC8:AC16)</f>
        <v>0</v>
      </c>
      <c r="AH17" s="78">
        <f t="shared" ref="AH17" si="37">SUM(AD8:AD16)</f>
        <v>0</v>
      </c>
      <c r="AI17" s="78">
        <f>SUM(AE8:AE16)</f>
        <v>0</v>
      </c>
      <c r="AJ17" s="78">
        <f t="shared" ref="AJ17" si="38">SUM(AF8:AF16)</f>
        <v>0</v>
      </c>
      <c r="AK17" s="78">
        <f t="shared" ref="AK17" si="39">SUM(AG8:AG16)</f>
        <v>0</v>
      </c>
      <c r="AL17" s="78">
        <f t="shared" ref="AL17" si="40">SUM(AH8:AH16)</f>
        <v>0</v>
      </c>
      <c r="AM17" s="78">
        <f t="shared" ref="AM17" si="41">SUM(AI8:AI16)</f>
        <v>0</v>
      </c>
      <c r="AN17" s="78">
        <f t="shared" ref="AN17" si="42">SUM(AJ8:AJ16)</f>
        <v>0</v>
      </c>
      <c r="AO17" s="78">
        <f t="shared" ref="AO17" si="43">SUM(AK8:AK16)</f>
        <v>0</v>
      </c>
      <c r="AP17" s="78">
        <f t="shared" ref="AP17" si="44">SUM(AL8:AL16)</f>
        <v>0</v>
      </c>
      <c r="AQ17" s="78">
        <f t="shared" ref="AQ17" si="45">SUM(AM8:AM16)</f>
        <v>0</v>
      </c>
      <c r="AR17" s="78">
        <f t="shared" ref="AR17" si="46">SUM(AN8:AN16)</f>
        <v>0</v>
      </c>
      <c r="AS17" s="78">
        <f t="shared" ref="AS17" si="47">SUM(AO8:AO16)</f>
        <v>0</v>
      </c>
      <c r="AT17" s="78">
        <f t="shared" ref="AT17" si="48">SUM(AP8:AP16)</f>
        <v>0</v>
      </c>
      <c r="AU17" s="77" t="s">
        <v>61</v>
      </c>
      <c r="AV17" s="78" t="s">
        <v>61</v>
      </c>
      <c r="AW17" s="79" t="s">
        <v>61</v>
      </c>
    </row>
  </sheetData>
  <mergeCells count="23">
    <mergeCell ref="AW5:AW7"/>
    <mergeCell ref="T6:V6"/>
    <mergeCell ref="W6:Y6"/>
    <mergeCell ref="Z6:AB6"/>
    <mergeCell ref="AF6:AH6"/>
    <mergeCell ref="AR6:AT6"/>
    <mergeCell ref="AI6:AK6"/>
    <mergeCell ref="AL6:AN6"/>
    <mergeCell ref="AO6:AQ6"/>
    <mergeCell ref="T5:AB5"/>
    <mergeCell ref="AF5:AT5"/>
    <mergeCell ref="AC5:AE6"/>
    <mergeCell ref="AU5:AU7"/>
    <mergeCell ref="AV5:AV7"/>
    <mergeCell ref="A4:S4"/>
    <mergeCell ref="B17:D17"/>
    <mergeCell ref="E5:G6"/>
    <mergeCell ref="H5:J6"/>
    <mergeCell ref="B5:C6"/>
    <mergeCell ref="D5:D7"/>
    <mergeCell ref="K5:M6"/>
    <mergeCell ref="N5:P6"/>
    <mergeCell ref="Q5:S6"/>
  </mergeCells>
  <pageMargins left="0.7" right="0.7" top="0.75" bottom="0.75" header="0.3" footer="0.3"/>
  <pageSetup paperSize="9" orientation="portrait"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sheetPr>
  <dimension ref="A1:S30"/>
  <sheetViews>
    <sheetView topLeftCell="B1" workbookViewId="0">
      <selection activeCell="G14" sqref="G14"/>
    </sheetView>
  </sheetViews>
  <sheetFormatPr defaultRowHeight="15" x14ac:dyDescent="0.25"/>
  <cols>
    <col min="1" max="1" width="4.28515625" customWidth="1"/>
    <col min="2" max="2" width="9.42578125" customWidth="1"/>
    <col min="3" max="3" width="10.7109375" customWidth="1"/>
    <col min="4" max="4" width="26.28515625" customWidth="1"/>
    <col min="5" max="5" width="37.85546875" customWidth="1"/>
    <col min="6" max="6" width="14.85546875" customWidth="1"/>
    <col min="7" max="7" width="15.7109375" customWidth="1"/>
    <col min="8" max="8" width="17" customWidth="1"/>
    <col min="9" max="9" width="16.7109375" customWidth="1"/>
    <col min="10" max="10" width="13.7109375" customWidth="1"/>
    <col min="11" max="13" width="13" customWidth="1"/>
    <col min="14" max="18" width="11.7109375" customWidth="1"/>
    <col min="19" max="19" width="7.5703125" customWidth="1"/>
    <col min="20" max="22" width="10.7109375" customWidth="1"/>
  </cols>
  <sheetData>
    <row r="1" spans="1:19" x14ac:dyDescent="0.25">
      <c r="A1" s="101" t="s">
        <v>200</v>
      </c>
      <c r="B1" s="102"/>
      <c r="C1" s="102"/>
      <c r="D1" s="102"/>
      <c r="E1" s="102"/>
      <c r="F1" s="102"/>
      <c r="G1" s="102"/>
      <c r="H1" s="102"/>
      <c r="I1" s="102"/>
      <c r="J1" s="102"/>
    </row>
    <row r="2" spans="1:19" x14ac:dyDescent="0.25">
      <c r="A2" s="102"/>
      <c r="B2" s="102"/>
      <c r="C2" s="102"/>
      <c r="D2" s="102"/>
      <c r="E2" s="102"/>
      <c r="F2" s="102"/>
      <c r="G2" s="102"/>
      <c r="H2" s="102"/>
      <c r="I2" s="102"/>
      <c r="J2" s="102"/>
    </row>
    <row r="3" spans="1:19" s="91" customFormat="1" ht="17.25" x14ac:dyDescent="0.25">
      <c r="A3" s="101" t="s">
        <v>189</v>
      </c>
      <c r="B3" s="103"/>
      <c r="C3" s="103"/>
      <c r="D3" s="103"/>
      <c r="E3" s="103"/>
      <c r="F3" s="103"/>
      <c r="G3" s="103"/>
      <c r="H3" s="103"/>
      <c r="I3" s="103"/>
      <c r="J3" s="103"/>
      <c r="K3" s="93"/>
      <c r="L3" s="93"/>
      <c r="M3" s="93"/>
    </row>
    <row r="4" spans="1:19" ht="17.25" x14ac:dyDescent="0.25">
      <c r="A4" s="4"/>
      <c r="B4" s="55"/>
      <c r="C4" s="55"/>
      <c r="D4" s="55"/>
      <c r="E4" s="55"/>
      <c r="F4" s="55"/>
      <c r="G4" s="55"/>
      <c r="H4" s="55"/>
      <c r="I4" s="55"/>
      <c r="J4" s="55"/>
      <c r="K4" s="55"/>
      <c r="L4" s="55"/>
      <c r="M4" s="55"/>
    </row>
    <row r="5" spans="1:19" x14ac:dyDescent="0.25">
      <c r="B5" s="236"/>
      <c r="C5" s="236"/>
      <c r="D5" s="236"/>
      <c r="E5" s="236"/>
      <c r="F5" s="236"/>
      <c r="G5" s="236"/>
      <c r="H5" s="236"/>
      <c r="I5" s="236"/>
      <c r="J5" s="236"/>
      <c r="K5" s="236"/>
      <c r="L5" s="236"/>
      <c r="M5" s="236"/>
      <c r="N5" s="236"/>
      <c r="O5" s="236"/>
      <c r="P5" s="236"/>
      <c r="Q5" s="266" t="s">
        <v>185</v>
      </c>
      <c r="R5" s="266"/>
      <c r="S5" s="266"/>
    </row>
    <row r="6" spans="1:19" ht="33" customHeight="1" x14ac:dyDescent="0.25">
      <c r="B6" s="229" t="s">
        <v>20</v>
      </c>
      <c r="C6" s="229"/>
      <c r="D6" s="229" t="s">
        <v>72</v>
      </c>
      <c r="E6" s="242" t="s">
        <v>183</v>
      </c>
      <c r="F6" s="229" t="s">
        <v>186</v>
      </c>
      <c r="G6" s="229" t="s">
        <v>187</v>
      </c>
      <c r="H6" s="229" t="s">
        <v>174</v>
      </c>
      <c r="I6" s="229" t="s">
        <v>175</v>
      </c>
      <c r="J6" s="229" t="s">
        <v>36</v>
      </c>
      <c r="K6" s="229" t="s">
        <v>28</v>
      </c>
      <c r="L6" s="229"/>
      <c r="M6" s="229"/>
      <c r="N6" s="267" t="s">
        <v>182</v>
      </c>
      <c r="O6" s="268"/>
      <c r="P6" s="268"/>
      <c r="Q6" s="268"/>
      <c r="R6" s="269"/>
      <c r="S6" s="264" t="s">
        <v>188</v>
      </c>
    </row>
    <row r="7" spans="1:19" ht="23.25" customHeight="1" x14ac:dyDescent="0.25">
      <c r="B7" s="229"/>
      <c r="C7" s="229"/>
      <c r="D7" s="229"/>
      <c r="E7" s="270"/>
      <c r="F7" s="229"/>
      <c r="G7" s="229"/>
      <c r="H7" s="229"/>
      <c r="I7" s="229"/>
      <c r="J7" s="229"/>
      <c r="K7" s="54" t="s">
        <v>15</v>
      </c>
      <c r="L7" s="54" t="s">
        <v>19</v>
      </c>
      <c r="M7" s="54" t="s">
        <v>165</v>
      </c>
      <c r="N7" s="94" t="s">
        <v>44</v>
      </c>
      <c r="O7" s="94" t="s">
        <v>45</v>
      </c>
      <c r="P7" s="94" t="s">
        <v>46</v>
      </c>
      <c r="Q7" s="94" t="s">
        <v>181</v>
      </c>
      <c r="R7" s="94" t="s">
        <v>48</v>
      </c>
      <c r="S7" s="265"/>
    </row>
    <row r="8" spans="1:19" ht="110.25" customHeight="1" x14ac:dyDescent="0.25">
      <c r="B8" s="12" t="s">
        <v>3</v>
      </c>
      <c r="C8" s="12" t="s">
        <v>39</v>
      </c>
      <c r="D8" s="229"/>
      <c r="E8" s="270"/>
      <c r="F8" s="92"/>
      <c r="G8" s="92"/>
      <c r="H8" s="14" t="s">
        <v>24</v>
      </c>
      <c r="I8" s="14" t="s">
        <v>24</v>
      </c>
      <c r="J8" s="14" t="s">
        <v>24</v>
      </c>
      <c r="K8" s="14" t="s">
        <v>24</v>
      </c>
      <c r="L8" s="14" t="s">
        <v>24</v>
      </c>
      <c r="M8" s="14" t="s">
        <v>24</v>
      </c>
      <c r="N8" s="14" t="s">
        <v>24</v>
      </c>
      <c r="O8" s="14" t="s">
        <v>24</v>
      </c>
      <c r="P8" s="14" t="s">
        <v>24</v>
      </c>
      <c r="Q8" s="14" t="s">
        <v>24</v>
      </c>
      <c r="R8" s="14" t="s">
        <v>24</v>
      </c>
      <c r="S8" s="265"/>
    </row>
    <row r="9" spans="1:19" x14ac:dyDescent="0.25">
      <c r="B9" s="44"/>
      <c r="C9" s="44"/>
      <c r="D9" s="44"/>
      <c r="E9" s="44"/>
      <c r="F9" s="44"/>
      <c r="G9" s="44"/>
      <c r="H9" s="46"/>
      <c r="I9" s="46"/>
      <c r="J9" s="46"/>
      <c r="K9" s="46"/>
      <c r="L9" s="46"/>
      <c r="M9" s="46"/>
      <c r="N9" s="46"/>
      <c r="O9" s="46"/>
      <c r="P9" s="46"/>
      <c r="Q9" s="46"/>
      <c r="R9" s="46"/>
      <c r="S9" s="95"/>
    </row>
    <row r="10" spans="1:19" ht="33.75" customHeight="1" x14ac:dyDescent="0.25">
      <c r="B10" s="44"/>
      <c r="C10" s="44"/>
      <c r="D10" s="44"/>
      <c r="E10" s="44"/>
      <c r="F10" s="44"/>
      <c r="G10" s="44"/>
      <c r="H10" s="46"/>
      <c r="I10" s="46"/>
      <c r="J10" s="46"/>
      <c r="K10" s="46"/>
      <c r="L10" s="46"/>
      <c r="M10" s="46"/>
      <c r="N10" s="46"/>
      <c r="O10" s="46"/>
      <c r="P10" s="46"/>
      <c r="Q10" s="46"/>
      <c r="R10" s="46"/>
      <c r="S10" s="95"/>
    </row>
    <row r="11" spans="1:19" x14ac:dyDescent="0.25">
      <c r="B11" s="44"/>
      <c r="C11" s="44"/>
      <c r="D11" s="44"/>
      <c r="E11" s="44"/>
      <c r="F11" s="44"/>
      <c r="G11" s="44"/>
      <c r="H11" s="46"/>
      <c r="I11" s="46"/>
      <c r="J11" s="46"/>
      <c r="K11" s="46"/>
      <c r="L11" s="46"/>
      <c r="M11" s="46"/>
      <c r="N11" s="46"/>
      <c r="O11" s="46"/>
      <c r="P11" s="46"/>
      <c r="Q11" s="46"/>
      <c r="R11" s="46"/>
      <c r="S11" s="95"/>
    </row>
    <row r="12" spans="1:19" x14ac:dyDescent="0.25">
      <c r="B12" s="44"/>
      <c r="C12" s="44"/>
      <c r="D12" s="44"/>
      <c r="E12" s="44"/>
      <c r="F12" s="44"/>
      <c r="G12" s="44"/>
      <c r="H12" s="46"/>
      <c r="I12" s="46"/>
      <c r="J12" s="46"/>
      <c r="K12" s="46"/>
      <c r="L12" s="46"/>
      <c r="M12" s="46"/>
      <c r="N12" s="46"/>
      <c r="O12" s="46"/>
      <c r="P12" s="46"/>
      <c r="Q12" s="46"/>
      <c r="R12" s="46"/>
      <c r="S12" s="95"/>
    </row>
    <row r="13" spans="1:19" x14ac:dyDescent="0.25">
      <c r="B13" s="44"/>
      <c r="C13" s="44"/>
      <c r="D13" s="44"/>
      <c r="E13" s="44"/>
      <c r="F13" s="44"/>
      <c r="G13" s="44"/>
      <c r="H13" s="46"/>
      <c r="I13" s="46"/>
      <c r="J13" s="46"/>
      <c r="K13" s="46"/>
      <c r="L13" s="46"/>
      <c r="M13" s="46"/>
      <c r="N13" s="46"/>
      <c r="O13" s="46"/>
      <c r="P13" s="46"/>
      <c r="Q13" s="46"/>
      <c r="R13" s="46"/>
      <c r="S13" s="95"/>
    </row>
    <row r="14" spans="1:19" x14ac:dyDescent="0.25">
      <c r="B14" s="44"/>
      <c r="C14" s="44"/>
      <c r="D14" s="44"/>
      <c r="E14" s="44"/>
      <c r="F14" s="44"/>
      <c r="G14" s="44"/>
      <c r="H14" s="46"/>
      <c r="I14" s="46"/>
      <c r="J14" s="46"/>
      <c r="K14" s="46"/>
      <c r="L14" s="46"/>
      <c r="M14" s="46"/>
      <c r="N14" s="46"/>
      <c r="O14" s="46"/>
      <c r="P14" s="46"/>
      <c r="Q14" s="46"/>
      <c r="R14" s="46"/>
      <c r="S14" s="95"/>
    </row>
    <row r="15" spans="1:19" x14ac:dyDescent="0.25">
      <c r="B15" s="44"/>
      <c r="C15" s="44"/>
      <c r="D15" s="44"/>
      <c r="E15" s="44"/>
      <c r="F15" s="44"/>
      <c r="G15" s="44"/>
      <c r="H15" s="46"/>
      <c r="I15" s="46"/>
      <c r="J15" s="46"/>
      <c r="K15" s="46"/>
      <c r="L15" s="46"/>
      <c r="M15" s="46"/>
      <c r="N15" s="46"/>
      <c r="O15" s="46"/>
      <c r="P15" s="46"/>
      <c r="Q15" s="46"/>
      <c r="R15" s="46"/>
      <c r="S15" s="95"/>
    </row>
    <row r="16" spans="1:19" x14ac:dyDescent="0.25">
      <c r="B16" s="44"/>
      <c r="C16" s="44"/>
      <c r="D16" s="44"/>
      <c r="E16" s="44"/>
      <c r="F16" s="44"/>
      <c r="G16" s="44"/>
      <c r="H16" s="46"/>
      <c r="I16" s="46"/>
      <c r="J16" s="46"/>
      <c r="K16" s="46"/>
      <c r="L16" s="46"/>
      <c r="M16" s="46"/>
      <c r="N16" s="46"/>
      <c r="O16" s="46"/>
      <c r="P16" s="46"/>
      <c r="Q16" s="46"/>
      <c r="R16" s="46"/>
      <c r="S16" s="95"/>
    </row>
    <row r="17" spans="1:19" x14ac:dyDescent="0.25">
      <c r="B17" s="58"/>
      <c r="C17" s="58"/>
      <c r="D17" s="58"/>
      <c r="E17" s="58"/>
      <c r="F17" s="58"/>
      <c r="G17" s="58"/>
      <c r="H17" s="46"/>
      <c r="I17" s="46"/>
      <c r="J17" s="46"/>
      <c r="K17" s="46"/>
      <c r="L17" s="46"/>
      <c r="M17" s="46"/>
      <c r="N17" s="46"/>
      <c r="O17" s="46"/>
      <c r="P17" s="46"/>
      <c r="Q17" s="46"/>
      <c r="R17" s="46"/>
      <c r="S17" s="95"/>
    </row>
    <row r="18" spans="1:19" ht="17.25" customHeight="1" x14ac:dyDescent="0.25">
      <c r="A18" s="56"/>
      <c r="B18" s="232" t="s">
        <v>24</v>
      </c>
      <c r="C18" s="233"/>
      <c r="D18" s="234"/>
      <c r="E18" s="89"/>
      <c r="F18" s="89"/>
      <c r="G18" s="89"/>
      <c r="H18" s="60"/>
      <c r="I18" s="60"/>
      <c r="J18" s="60"/>
      <c r="K18" s="60"/>
      <c r="L18" s="60"/>
      <c r="M18" s="60"/>
      <c r="N18" s="46"/>
      <c r="O18" s="60"/>
      <c r="P18" s="60"/>
      <c r="Q18" s="60"/>
      <c r="R18" s="60"/>
      <c r="S18" s="60" t="s">
        <v>61</v>
      </c>
    </row>
    <row r="24" spans="1:19" ht="57" customHeight="1" x14ac:dyDescent="0.25"/>
    <row r="25" spans="1:19" ht="36.75" customHeight="1" x14ac:dyDescent="0.25"/>
    <row r="29" spans="1:19" ht="15" customHeight="1" x14ac:dyDescent="0.25"/>
    <row r="30" spans="1:19" ht="15" customHeight="1" x14ac:dyDescent="0.25"/>
  </sheetData>
  <mergeCells count="14">
    <mergeCell ref="S6:S8"/>
    <mergeCell ref="Q5:S5"/>
    <mergeCell ref="J6:J7"/>
    <mergeCell ref="B18:D18"/>
    <mergeCell ref="N6:R6"/>
    <mergeCell ref="E6:E8"/>
    <mergeCell ref="B6:C7"/>
    <mergeCell ref="D6:D8"/>
    <mergeCell ref="H6:H7"/>
    <mergeCell ref="I6:I7"/>
    <mergeCell ref="K6:M6"/>
    <mergeCell ref="G6:G7"/>
    <mergeCell ref="B5:P5"/>
    <mergeCell ref="F6:F7"/>
  </mergeCells>
  <pageMargins left="0.7" right="0.7" top="0.75" bottom="0.75" header="0.3" footer="0.3"/>
  <pageSetup paperSize="9" orientation="portrait"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6</vt:i4>
      </vt:variant>
    </vt:vector>
  </HeadingPairs>
  <TitlesOfParts>
    <vt:vector size="20" baseType="lpstr">
      <vt:lpstr>Հ3 Մաս 1 և 2</vt:lpstr>
      <vt:lpstr>Հ3 Մաս 3</vt:lpstr>
      <vt:lpstr>Հ3 Մաս 4</vt:lpstr>
      <vt:lpstr>Հ4 </vt:lpstr>
      <vt:lpstr>Հ5</vt:lpstr>
      <vt:lpstr>Հ6</vt:lpstr>
      <vt:lpstr>Հ7 Ձև1</vt:lpstr>
      <vt:lpstr>Հ7 Ձև2</vt:lpstr>
      <vt:lpstr>Հ7 Ձև3</vt:lpstr>
      <vt:lpstr>Հ8</vt:lpstr>
      <vt:lpstr>Հ9</vt:lpstr>
      <vt:lpstr>Հ10</vt:lpstr>
      <vt:lpstr>Հ11</vt:lpstr>
      <vt:lpstr>Լրացման պահանջներ</vt:lpstr>
      <vt:lpstr>'Հ3 Մաս 1 և 2'!_ftnref17</vt:lpstr>
      <vt:lpstr>'Հ3 Մաս 1 և 2'!_ftnref2</vt:lpstr>
      <vt:lpstr>'Հ3 Մաս 1 և 2'!_ftnref4</vt:lpstr>
      <vt:lpstr>'Հ3 Մաս 1 և 2'!_ftnref5</vt:lpstr>
      <vt:lpstr>'Հ3 Մաս 1 և 2'!_ftnref6</vt:lpstr>
      <vt:lpstr>'Հ3 Մաս 1 և 2'!_ftnref7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2024-03-25T12:46:54Z</dcterms:modified>
</cp:coreProperties>
</file>